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heckCompatibility="1" defaultThemeVersion="124226"/>
  <workbookProtection workbookPassword="C64F" lockStructure="1"/>
  <bookViews>
    <workbookView xWindow="285" yWindow="150" windowWidth="11655" windowHeight="5175"/>
  </bookViews>
  <sheets>
    <sheet name="סל בע&quot;ד " sheetId="1" r:id="rId1"/>
    <sheet name="הוראות מלוי הצעת המחיר" sheetId="6" r:id="rId2"/>
  </sheets>
  <definedNames>
    <definedName name="_xlnm._FilterDatabase" localSheetId="0" hidden="1">'סל בע"ד '!$A$1:$L$141</definedName>
    <definedName name="prices1">#REF!</definedName>
    <definedName name="prices22">#REF!</definedName>
    <definedName name="update1">#REF!</definedName>
    <definedName name="_xlnm.Print_Area" localSheetId="1">'הוראות מלוי הצעת המחיר'!$B$1:$B$19</definedName>
    <definedName name="_xlnm.Print_Area" localSheetId="0">'סל בע"ד '!$A$1:$L$151</definedName>
  </definedNames>
  <calcPr calcId="145621"/>
</workbook>
</file>

<file path=xl/calcChain.xml><?xml version="1.0" encoding="utf-8"?>
<calcChain xmlns="http://schemas.openxmlformats.org/spreadsheetml/2006/main">
  <c r="A4" i="6" l="1"/>
  <c r="A5" i="6" s="1"/>
  <c r="A6" i="6" s="1"/>
  <c r="A7" i="6" s="1"/>
  <c r="A8" i="6" s="1"/>
  <c r="A9" i="6" s="1"/>
  <c r="A11" i="6" s="1"/>
  <c r="A13" i="6" s="1"/>
  <c r="A14" i="6" s="1"/>
  <c r="A15" i="6" s="1"/>
  <c r="K141" i="1"/>
  <c r="K140" i="1"/>
  <c r="K139" i="1"/>
  <c r="K138" i="1"/>
  <c r="K137" i="1"/>
  <c r="K136" i="1"/>
  <c r="K135" i="1"/>
  <c r="K134" i="1"/>
  <c r="K133" i="1"/>
  <c r="K132" i="1"/>
  <c r="K131" i="1"/>
  <c r="K130" i="1"/>
  <c r="K129" i="1"/>
  <c r="K128" i="1"/>
  <c r="K127" i="1"/>
  <c r="K126" i="1"/>
  <c r="K125" i="1"/>
  <c r="K124" i="1"/>
  <c r="K123" i="1"/>
  <c r="K122" i="1"/>
  <c r="K121" i="1"/>
  <c r="K120" i="1"/>
  <c r="K119" i="1"/>
  <c r="K118" i="1"/>
  <c r="A118" i="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K117" i="1"/>
  <c r="K116" i="1"/>
  <c r="K115" i="1"/>
  <c r="K114" i="1"/>
  <c r="K113" i="1"/>
  <c r="K112" i="1"/>
  <c r="K111" i="1"/>
  <c r="K110" i="1"/>
  <c r="K109" i="1"/>
  <c r="K108" i="1"/>
  <c r="K107" i="1"/>
  <c r="K106" i="1"/>
  <c r="K105" i="1"/>
  <c r="K104" i="1"/>
  <c r="K103" i="1"/>
  <c r="K102" i="1"/>
  <c r="K101" i="1"/>
  <c r="K100" i="1"/>
  <c r="K99" i="1"/>
  <c r="K98" i="1"/>
  <c r="K97" i="1"/>
  <c r="K96" i="1"/>
  <c r="K95" i="1"/>
  <c r="A95" i="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K94" i="1"/>
  <c r="K93" i="1"/>
  <c r="K92" i="1"/>
  <c r="K91" i="1"/>
  <c r="K90" i="1"/>
  <c r="K89" i="1"/>
  <c r="K88" i="1"/>
  <c r="K87" i="1"/>
  <c r="K86" i="1"/>
  <c r="K85" i="1"/>
  <c r="K84" i="1"/>
  <c r="K83" i="1"/>
  <c r="K82" i="1"/>
  <c r="K81" i="1"/>
  <c r="K80" i="1"/>
  <c r="K79" i="1"/>
  <c r="K78" i="1"/>
  <c r="K77" i="1"/>
  <c r="K76" i="1"/>
  <c r="K75" i="1"/>
  <c r="K74" i="1"/>
  <c r="K73" i="1"/>
  <c r="A73" i="1"/>
  <c r="A74" i="1" s="1"/>
  <c r="A75" i="1" s="1"/>
  <c r="A76" i="1" s="1"/>
  <c r="A77" i="1" s="1"/>
  <c r="A78" i="1" s="1"/>
  <c r="A79" i="1" s="1"/>
  <c r="A80" i="1" s="1"/>
  <c r="A81" i="1" s="1"/>
  <c r="A82" i="1" s="1"/>
  <c r="A83" i="1" s="1"/>
  <c r="A84" i="1" s="1"/>
  <c r="A85" i="1" s="1"/>
  <c r="A86" i="1" s="1"/>
  <c r="A87" i="1" s="1"/>
  <c r="A88" i="1" s="1"/>
  <c r="K72" i="1"/>
  <c r="K71" i="1"/>
  <c r="K70" i="1"/>
  <c r="K69" i="1"/>
  <c r="K68" i="1"/>
  <c r="K67" i="1"/>
  <c r="K66" i="1"/>
  <c r="K65" i="1"/>
  <c r="K64" i="1"/>
  <c r="K63" i="1"/>
  <c r="K62" i="1"/>
  <c r="K61" i="1"/>
  <c r="K60" i="1"/>
  <c r="A60" i="1"/>
  <c r="A61" i="1" s="1"/>
  <c r="A62" i="1" s="1"/>
  <c r="A63" i="1" s="1"/>
  <c r="A64" i="1" s="1"/>
  <c r="A65" i="1" s="1"/>
  <c r="A66" i="1" s="1"/>
  <c r="A67" i="1" s="1"/>
  <c r="A68" i="1" s="1"/>
  <c r="A69" i="1" s="1"/>
  <c r="A70" i="1" s="1"/>
  <c r="K59" i="1"/>
  <c r="K58" i="1"/>
  <c r="K57" i="1"/>
  <c r="K56" i="1"/>
  <c r="K55" i="1"/>
  <c r="K54" i="1"/>
  <c r="K53" i="1"/>
  <c r="K52" i="1"/>
  <c r="K51" i="1"/>
  <c r="K50" i="1"/>
  <c r="K49" i="1"/>
  <c r="K48" i="1"/>
  <c r="K47" i="1"/>
  <c r="K46" i="1"/>
  <c r="K45" i="1"/>
  <c r="K44" i="1"/>
  <c r="K43" i="1"/>
  <c r="K42" i="1"/>
  <c r="A42" i="1"/>
  <c r="A43" i="1" s="1"/>
  <c r="A44" i="1" s="1"/>
  <c r="A45" i="1" s="1"/>
  <c r="A46" i="1" s="1"/>
  <c r="A47" i="1" s="1"/>
  <c r="A48" i="1" s="1"/>
  <c r="A49" i="1" s="1"/>
  <c r="A50" i="1" s="1"/>
  <c r="A51" i="1" s="1"/>
  <c r="A52" i="1" s="1"/>
  <c r="A53" i="1" s="1"/>
  <c r="A54" i="1" s="1"/>
  <c r="A55" i="1" s="1"/>
  <c r="A56" i="1" s="1"/>
  <c r="A57" i="1" s="1"/>
  <c r="K41" i="1"/>
  <c r="K40" i="1"/>
  <c r="K39" i="1"/>
  <c r="K38" i="1"/>
  <c r="K37" i="1"/>
  <c r="K36" i="1"/>
  <c r="K35" i="1"/>
  <c r="K34" i="1"/>
  <c r="K33" i="1"/>
  <c r="K32" i="1"/>
  <c r="A32" i="1"/>
  <c r="A33" i="1" s="1"/>
  <c r="A34" i="1" s="1"/>
  <c r="A35" i="1" s="1"/>
  <c r="A36" i="1" s="1"/>
  <c r="A37" i="1" s="1"/>
  <c r="A38" i="1" s="1"/>
  <c r="A39" i="1" s="1"/>
  <c r="K31" i="1"/>
  <c r="K30" i="1"/>
  <c r="K29" i="1"/>
  <c r="K28" i="1"/>
  <c r="K27" i="1"/>
  <c r="K26" i="1"/>
  <c r="K25" i="1"/>
  <c r="K24" i="1"/>
  <c r="K23" i="1"/>
  <c r="K22" i="1"/>
  <c r="K21" i="1"/>
  <c r="K20" i="1"/>
  <c r="K19" i="1"/>
  <c r="K18" i="1"/>
  <c r="A18" i="1"/>
  <c r="A19" i="1" s="1"/>
  <c r="A20" i="1" s="1"/>
  <c r="A21" i="1" s="1"/>
  <c r="A22" i="1" s="1"/>
  <c r="K17" i="1"/>
  <c r="K16" i="1"/>
  <c r="K15" i="1"/>
  <c r="K14" i="1"/>
  <c r="K13" i="1"/>
  <c r="K12" i="1"/>
  <c r="K11" i="1"/>
  <c r="A11" i="1"/>
  <c r="A12" i="1" s="1"/>
  <c r="A13" i="1" s="1"/>
  <c r="A14" i="1" s="1"/>
  <c r="A15" i="1" s="1"/>
  <c r="K10" i="1"/>
  <c r="K9" i="1"/>
  <c r="K8" i="1"/>
  <c r="K7" i="1"/>
  <c r="K6" i="1"/>
  <c r="K5" i="1"/>
  <c r="K4" i="1"/>
  <c r="K3" i="1"/>
  <c r="A3" i="1"/>
  <c r="A4" i="1" s="1"/>
  <c r="A5" i="1" s="1"/>
  <c r="A6" i="1" s="1"/>
  <c r="A7" i="1" s="1"/>
  <c r="A8" i="1" s="1"/>
  <c r="K2" i="1"/>
  <c r="K142" i="1" l="1"/>
  <c r="A23" i="1"/>
  <c r="A24" i="1"/>
  <c r="A25" i="1" s="1"/>
  <c r="A26" i="1" s="1"/>
  <c r="A27" i="1" s="1"/>
  <c r="A28" i="1" s="1"/>
  <c r="A29" i="1" s="1"/>
</calcChain>
</file>

<file path=xl/sharedStrings.xml><?xml version="1.0" encoding="utf-8"?>
<sst xmlns="http://schemas.openxmlformats.org/spreadsheetml/2006/main" count="571" uniqueCount="251">
  <si>
    <t>מס"ד</t>
  </si>
  <si>
    <t xml:space="preserve">בקר  </t>
  </si>
  <si>
    <t>יח' מידה</t>
  </si>
  <si>
    <t>הערות למוצר</t>
  </si>
  <si>
    <t>תקן ישראלי</t>
  </si>
  <si>
    <t>תוקף מינמאלי לאספקה</t>
  </si>
  <si>
    <t>הערות כלליות לכל סוגי הבע"ד:</t>
  </si>
  <si>
    <t>כמות משוערת</t>
  </si>
  <si>
    <t>מחיר מקסימלי ליחידת מידה</t>
  </si>
  <si>
    <t>סה"כ עלות</t>
  </si>
  <si>
    <t xml:space="preserve">בשר בקר חזה מס'  3 </t>
  </si>
  <si>
    <t>ק"ג</t>
  </si>
  <si>
    <t>קפוא, לא מעובד, ללא מים מוספים, מוכשר, מוסדי</t>
  </si>
  <si>
    <t>6 חודשים</t>
  </si>
  <si>
    <t>אריזה מוסדית, סיווג הטבחה לפי ת"י 4421</t>
  </si>
  <si>
    <t>בשר בקר פילה מדומה מס' 6</t>
  </si>
  <si>
    <t>בשר בקר צוואר מס' 10</t>
  </si>
  <si>
    <t>בשר בקר צלי כתף מס' 5</t>
  </si>
  <si>
    <t xml:space="preserve">בשר בקר כתף מרכזי מס' 4 </t>
  </si>
  <si>
    <t xml:space="preserve">בשר בקר צלעות מס' 2 </t>
  </si>
  <si>
    <t>בשר בקר שריר מס' 8</t>
  </si>
  <si>
    <t>בקר מעובד</t>
  </si>
  <si>
    <t>הערות כלליות</t>
  </si>
  <si>
    <t>בקר טחון 100% בשר בקר</t>
  </si>
  <si>
    <t>קפוא, לא תוספות, מוכשר, מוסדי</t>
  </si>
  <si>
    <t>45 יום</t>
  </si>
  <si>
    <t>באריזה מוסדית</t>
  </si>
  <si>
    <t xml:space="preserve"> המבורגר מוסדי</t>
  </si>
  <si>
    <t>100 גרם יחידה, לפחות 50% בשר בקר</t>
  </si>
  <si>
    <t>כל מוצרי הבקר הטחון יכילו לפחות 14 גרם חלבון ב 100 גרם מוצר ויגיעו באריזות פנימיות של עד 1 ק"ג</t>
  </si>
  <si>
    <t>קבב בקר מזרחי מוסדי</t>
  </si>
  <si>
    <t>50 גרם יחידה, לפחות 50% בשר בקר</t>
  </si>
  <si>
    <t>קציצות בקר מיני ביס</t>
  </si>
  <si>
    <t>15 גרם יחידה (10%+-)</t>
  </si>
  <si>
    <t>סטייק בקר (עין) 200 גרם יחידה</t>
  </si>
  <si>
    <t>קפוא, מעובד, מוכשר (מוורד הצלע), סטיית משקל 10% +-</t>
  </si>
  <si>
    <t>סיווג הטבחה לפי ת"י 4421</t>
  </si>
  <si>
    <t>בהתאם לתקנות מים מוספים לבשר מעובד</t>
  </si>
  <si>
    <t>קוביות גולש בקר תפזורת</t>
  </si>
  <si>
    <t>קפוא, מעובד, מוכשר, מצוואר בקר או משריר בקר, באותו קרטון לא יהיו חלקים שונים, גודל קוביה 4X4 ס"מ</t>
  </si>
  <si>
    <t>דגים</t>
  </si>
  <si>
    <t>דג בקלה צעיר  (160-220 גרם ליחידה)</t>
  </si>
  <si>
    <t>הערה כללית לדגים: הדרישה 80% משקל דג נקי לפחות מהמשקל הכולל</t>
  </si>
  <si>
    <t>דג מושט (אמנון) שלם 300-350 גרם</t>
  </si>
  <si>
    <t>קפוא, לא מעובד, ללא מים מוספים, נקי ללא חלקי פנים וללא קשקשים</t>
  </si>
  <si>
    <t xml:space="preserve">תקנות בריאות הציבור (מזון) (דגים טחונים, מוצריהם, עיבודם ושיווקם) התשמ"ו 1985 ק"ת 4880: </t>
  </si>
  <si>
    <t>דג נסיכת הנילוס גודל L</t>
  </si>
  <si>
    <t>קפוא, לא מעובד, ללא מים מוספים</t>
  </si>
  <si>
    <t>תקנות בריאות הציבור (מזון) (תכולת כספית בדגים),תשל"ט-1979 .ק"ת,תשל"ט,1004.</t>
  </si>
  <si>
    <t>דג נסיכת הנילוס גודל XL</t>
  </si>
  <si>
    <t>דג סלמון פרוס</t>
  </si>
  <si>
    <t>תקנות בריאות הציבור (מזון) (תכולת היסטמינים בדגים),התשמ"ג-1983.ק"ת תשמ"ג,935</t>
  </si>
  <si>
    <t>דג פילה מרלוזה</t>
  </si>
  <si>
    <t>קפוא, לא מעובד, עם הפרדת ניילון (אינטרליף), ללא עור</t>
  </si>
  <si>
    <t>הדגים ישווקו באריזה מוסדית</t>
  </si>
  <si>
    <t>דג פילה זהבון</t>
  </si>
  <si>
    <t>שניצל דג נסיכה בשומשום</t>
  </si>
  <si>
    <t>100 גרם ליחידה, לפחות 50% דג במוצר</t>
  </si>
  <si>
    <t>הדגים לא יהיו מעובדים</t>
  </si>
  <si>
    <t>פילה אמנון תפזורת  גודל 3-5</t>
  </si>
  <si>
    <t>קפוא, לא מעובד, ללא מים מוספים, פילה עם עור וללא עצמות</t>
  </si>
  <si>
    <t>כל הדגים (כולל פילה) יגיעו נקיים משומן בטן וללא קשקשים</t>
  </si>
  <si>
    <t>פילה אמנון תפזורת גודל 5-7</t>
  </si>
  <si>
    <t xml:space="preserve">ראש דג קרפיון </t>
  </si>
  <si>
    <t xml:space="preserve">קפוא, ללא מים מוספים </t>
  </si>
  <si>
    <t xml:space="preserve"> פילה סלמון נורווגי פרמיום גדול</t>
  </si>
  <si>
    <t>קפוא, כולל עור, ללא מים מוספים, לא מעובד</t>
  </si>
  <si>
    <t>פילה טונה 4-8</t>
  </si>
  <si>
    <t>הודו</t>
  </si>
  <si>
    <t>חזה הודו פרוס לשניצל  100 גרם</t>
  </si>
  <si>
    <t>סטיית משקל +- 10%, קפוא, מעובד, מוכשר</t>
  </si>
  <si>
    <t>9 חודשים</t>
  </si>
  <si>
    <t>הערה כללית למוצרי בשר של בעלי כנף: בכל מוצר שכתוב "מעובד" חלה עליו התקנה של בשר מעובד.</t>
  </si>
  <si>
    <t>חזה הודו פרוס לשניצל  100 גרם IQF</t>
  </si>
  <si>
    <t>סטיית משקל +- 10%, הקפאה יחידנית, מעובד, מוכשר</t>
  </si>
  <si>
    <t>תקנות בריאות ציבור (מזון) (בשר מעובד) התשנ"ג 1993 ק"ת 5499: הדרישה הבולטת בתקנה הזאת הגבלה של מים מוספים בבשר מעובד עד 10% ממשקלו</t>
  </si>
  <si>
    <t>חזה הודו פרוס לשניצל  120 גרם</t>
  </si>
  <si>
    <t>חזה הודו פרוס לשניצל  120 גרם IQF</t>
  </si>
  <si>
    <t>חזה הודו פרוס לשניצל  160 גרם</t>
  </si>
  <si>
    <t>חזה הודו פרוס לשניצל  160 גרם IQF</t>
  </si>
  <si>
    <t xml:space="preserve">שיפודי הודו </t>
  </si>
  <si>
    <t>100 גרם ליחידה, סטיית משקל +- 10%, קפוא, מעובד, מוכשר, על מקל עבה, מחזה הודו</t>
  </si>
  <si>
    <t>שווארמה הודו (ירך) זכר</t>
  </si>
  <si>
    <t>קפוא, מעובד, מוכשר</t>
  </si>
  <si>
    <t>קפוא, לא מעובד, מוכשר</t>
  </si>
  <si>
    <t>מוצרים מוכנים</t>
  </si>
  <si>
    <t>נגיסי עוף</t>
  </si>
  <si>
    <t>קפוא, לפחות 14% חלבון, 25-35 גרם ליחידה</t>
  </si>
  <si>
    <t xml:space="preserve">כל המוצרים המוכנים יהיו לאחר טיפול טרמי </t>
  </si>
  <si>
    <t>נגיסי עוף כשל"פ</t>
  </si>
  <si>
    <t>נקניקיות בבצק</t>
  </si>
  <si>
    <t>קפוא, הנקניקיות יהיו לאחר בישול טרמי, נקניקיות מיני</t>
  </si>
  <si>
    <t>ווינגס (כנפי עוף מצופים בתפזורת)</t>
  </si>
  <si>
    <t>הערה כללית לשניצלים: חלה על זה התקנה של בשר מעובד.</t>
  </si>
  <si>
    <t xml:space="preserve">טבעות עוף  </t>
  </si>
  <si>
    <t>לפחות 14% חלבון, 25-35 גרם ליחידה</t>
  </si>
  <si>
    <t>כל המוצרים יגיעו באריזה מוסדית</t>
  </si>
  <si>
    <t>קציצות עוף (משקל י"ח 40-50 גרם)</t>
  </si>
  <si>
    <t>קפוא, לאחר בישול טרמי, סטיית משקל 10% +-</t>
  </si>
  <si>
    <t>קציצות עוף כשל"פ (משקל י"ח 40-50 גרם)</t>
  </si>
  <si>
    <t>קציצות עוף מבושלות (25-30 גרם ליחידה)</t>
  </si>
  <si>
    <t>שניצל עוף אמיתי 120 גרם</t>
  </si>
  <si>
    <t xml:space="preserve"> קפוא, מנתח אחד, עד 25% ציפוי, סטיית משקל 10% +-</t>
  </si>
  <si>
    <t>שניצל עוף אמיתי 120 גרם כשל"פ</t>
  </si>
  <si>
    <t xml:space="preserve"> קפוא, מנתח אחד שלם, עד 25% ציפוי, סטיית משקל 10% +-</t>
  </si>
  <si>
    <t>שניצל עוף מעוצב 110 גרם</t>
  </si>
  <si>
    <t>לפחות 14% חלבון, עד 25% ציפוי</t>
  </si>
  <si>
    <t>שניצל עוף ממוין מעוצב 110 גרם כשל"פ</t>
  </si>
  <si>
    <t>קובה במילוי בשר</t>
  </si>
  <si>
    <t>קפוא, מילוי לאחר בישול טרמי, 40-50 גרם ליחידה</t>
  </si>
  <si>
    <t xml:space="preserve"> חזה בקר אפוי לפריסה (קרווינג)</t>
  </si>
  <si>
    <t>קפוא, שלם, לאחר בישול מלא, "חמם הגש"</t>
  </si>
  <si>
    <t xml:space="preserve"> חזה הודו אפוי (קרווינג)</t>
  </si>
  <si>
    <t>שניצלונים בשומשום</t>
  </si>
  <si>
    <t xml:space="preserve"> קפוא, מנתח אחד, עד 25% ציפוי   </t>
  </si>
  <si>
    <t>חזה עוף בגריל 120 ג'</t>
  </si>
  <si>
    <t>קפוא, מנתח שלם, לאחר בישול מלא, עם סמיני פסים, סטיית משקל 10% +-</t>
  </si>
  <si>
    <t>נקניק ונקניקיות</t>
  </si>
  <si>
    <t>נקניק אישי פסטרמה 100 גרם בוואקום 1.5% שומן</t>
  </si>
  <si>
    <t>יחידה</t>
  </si>
  <si>
    <t>מצונן</t>
  </si>
  <si>
    <t xml:space="preserve">נקניק אישי סלמי 100 גרם בוואקום </t>
  </si>
  <si>
    <t>קבנוס באריזה אישית 100 גרם</t>
  </si>
  <si>
    <t>נקניקיות בקר באריזה של 500 גר'</t>
  </si>
  <si>
    <t>קפוא, לאחר טיפול טרמי מלא</t>
  </si>
  <si>
    <t>נקניקיות מרגז קפוא 500 גרם</t>
  </si>
  <si>
    <t>נקניקיות עוף 40 גרם יחידה אריזה מוסדית</t>
  </si>
  <si>
    <t>נקניקיות עוף חריפות באריזה של 400 גר'</t>
  </si>
  <si>
    <t>כתף בקר אישי בוואקום 100 גרם</t>
  </si>
  <si>
    <t>מצונן, מנתח שלם</t>
  </si>
  <si>
    <t>פרוסות חזה הודו דל שומן אישי בוואקום 100 גרם</t>
  </si>
  <si>
    <t>נקניק פרוס פסטרמה באריזה של 400 גר'</t>
  </si>
  <si>
    <t>נקניק פרוס סלמי באריזה של 400 גר'</t>
  </si>
  <si>
    <t>נקניק פרוס כתף בקר באריזה של 400 גר'</t>
  </si>
  <si>
    <t>עוף</t>
  </si>
  <si>
    <t>חזה עוף פרוס (130-150  גרם)</t>
  </si>
  <si>
    <t>סטיית משקל +- 10%, קפוא, לא מעובד, מוכשר</t>
  </si>
  <si>
    <t>חזה עוף פרפר לא פרוס</t>
  </si>
  <si>
    <t xml:space="preserve"> קפוא, לא מעובד, מוכשר</t>
  </si>
  <si>
    <t xml:space="preserve">ירכיים עוף    </t>
  </si>
  <si>
    <t>ירכיים עוף  ממויין 280 גרם יחידה</t>
  </si>
  <si>
    <t>המוצרים ישווקו באריזה מוסדית</t>
  </si>
  <si>
    <t>כנפיים עוף</t>
  </si>
  <si>
    <t>כרעים עוף ללא עצם (עם העור- למילוי)</t>
  </si>
  <si>
    <t>סטייק עוף ארוז</t>
  </si>
  <si>
    <t>עוף מס' 1 (1.1 ק"ג עד 1.350 ק"ג)</t>
  </si>
  <si>
    <t xml:space="preserve">קפוא, לא מעובד, מוכשר 
</t>
  </si>
  <si>
    <t>לא ימצא קרח בבטן העוף וחלקי פנים</t>
  </si>
  <si>
    <t>עוף מס' 2  (1.360 ק"ג עד 1.550 ק"ג)</t>
  </si>
  <si>
    <t>עוף שלם מס' 3 (1.560 ק"ג ומעלה)</t>
  </si>
  <si>
    <t>שוקיים עוף א'</t>
  </si>
  <si>
    <t>קפוא, לא מעובד, מוכשר, שלמים וללא שבר</t>
  </si>
  <si>
    <t>שוקיים עוף ב'</t>
  </si>
  <si>
    <t>כרעיים עוף א'</t>
  </si>
  <si>
    <t>כרעיים עוף ממוין 300 גר'</t>
  </si>
  <si>
    <t>קפוא, לא מעובד, מוכשר, סטיית משקל 10% +-</t>
  </si>
  <si>
    <t>הקפאה יחידנית, לא מעובד, מוכשר, סטיית משקל 10% +-</t>
  </si>
  <si>
    <t xml:space="preserve">עוף שלם מחולק   </t>
  </si>
  <si>
    <t>מחולק ל 4 (2 חזה ו 2 כרעיים)</t>
  </si>
  <si>
    <t>שווארמה עוף (פרגית)</t>
  </si>
  <si>
    <t>ירך עוף מפורק ללא עצמות וללא עור</t>
  </si>
  <si>
    <t>צמחוני</t>
  </si>
  <si>
    <t>שניצל צמחי סויה</t>
  </si>
  <si>
    <t>קפוא, משקל יחידה 80 גרם, סטיית משקל 10%+-, עד 20% ציפוי, ללא חומרים משמרים, ללא צבעי מאכל מלאכותיים, עד 600 מ"ג נתרן ב 100 גרם מוצר, לפחות 15 גרם חלבון ב 100 גרם מוצר, אריזה של 5 ק"ג</t>
  </si>
  <si>
    <t>שניצל צמחי תירס</t>
  </si>
  <si>
    <t>קפוא, משקל יחידה 80 גרם, סטיית משקל 10%+-, עד 20% ציפוי, ללא חומרים משמרים, ללא צבעי מאכל מלאכותיים, עד 600 מ"ג נתרן ב 100 גרם מוצר, לפחות 8 גרם חלבון ב 100 גרם מוצר, אריזה של 5 ק"ג</t>
  </si>
  <si>
    <t>שניצל צמחי לקט ירקות</t>
  </si>
  <si>
    <t>קפוא, משקל יחידה 80 גרם, סטיית משקל 10%+-, עד 20% ציפוי, ללא חומרים משמרים, ללא צבעי מאכל מלאכותיים, עד 600 מ"ג נתרן ב 100 גרם מוצר, לפחות 10 גרם חלבון ב 100 גרם מוצר, אריזה של 5 ק"ג</t>
  </si>
  <si>
    <t>ירקות</t>
  </si>
  <si>
    <t>יחידת מידה</t>
  </si>
  <si>
    <t xml:space="preserve">אפונה קפואה </t>
  </si>
  <si>
    <t>אריזה מוסדית</t>
  </si>
  <si>
    <t>פול ירוק קפוא</t>
  </si>
  <si>
    <t>במיה קפואה</t>
  </si>
  <si>
    <t xml:space="preserve">גזר גמדי קפוא </t>
  </si>
  <si>
    <t xml:space="preserve">גרגירי תירס קפוא </t>
  </si>
  <si>
    <t xml:space="preserve">לקט ירקות קפוא </t>
  </si>
  <si>
    <t>877 + 1131</t>
  </si>
  <si>
    <t>אריזה מוסדית - יכיל לפחות גזר, שעועית צהובה וירוקה, אפונה ותירס</t>
  </si>
  <si>
    <t>לקט לקוסקוס קפוא</t>
  </si>
  <si>
    <t>אריזה מוסדית - יכיל לפחות גזר, דלעת, כרוב, קישואים וגרגירי חומוס מבושלים</t>
  </si>
  <si>
    <t xml:space="preserve">סלרי אמריקאי חתוך קפוא </t>
  </si>
  <si>
    <t>קלחוני תירס קפוא</t>
  </si>
  <si>
    <t>שעועית ירוקה חתוכה קפואה</t>
  </si>
  <si>
    <t>גרגירי חומוס מבושלים קפואים</t>
  </si>
  <si>
    <t>שעועית לבנה מבושלת, קפואה</t>
  </si>
  <si>
    <t>שעועית ירוקה שלמה קפואה</t>
  </si>
  <si>
    <t xml:space="preserve">תחתיות ארטישוק </t>
  </si>
  <si>
    <t xml:space="preserve">ירק קפוא אפונה ירוקה  </t>
  </si>
  <si>
    <t xml:space="preserve">ירק קפוא ברוקולי  </t>
  </si>
  <si>
    <t xml:space="preserve">ירק קפוא כרובית  </t>
  </si>
  <si>
    <t xml:space="preserve">ירק קפוא ציפס באריזה של 17.5 ק"ג  </t>
  </si>
  <si>
    <t>יחולק בקרטון ל 5 שקיות של 2.5 ק"ג כ"א</t>
  </si>
  <si>
    <t xml:space="preserve">סטייק צ'יפס </t>
  </si>
  <si>
    <t>פלחי תפו"א עם קליפה (פוטטוס)</t>
  </si>
  <si>
    <t>ירק קפוא אפונה וגזר קוביות</t>
  </si>
  <si>
    <t>ירק קפוא שעועית צהובה  חתוכה</t>
  </si>
  <si>
    <t>מוצרים מוכנים קפואים</t>
  </si>
  <si>
    <t>בורקס תפוחי אדמה במשקל  (40-50 גרם יחידה)</t>
  </si>
  <si>
    <t xml:space="preserve"> מילוי לאחר טיפול תרמי</t>
  </si>
  <si>
    <t>בורקס גבינה במשקל  (40-50 גרם יחידה)</t>
  </si>
  <si>
    <t xml:space="preserve">בצק עלים מרודד 1 ק"ג  </t>
  </si>
  <si>
    <t xml:space="preserve">בצק עלים מרודד 5-6 ק"ג  </t>
  </si>
  <si>
    <t>גחנון אפוי 100 גרם יחידה</t>
  </si>
  <si>
    <t xml:space="preserve">כדורי פלאפל </t>
  </si>
  <si>
    <t>לאחר בישול טרמי, אריזה מוסדית, ללא שומן טרנס</t>
  </si>
  <si>
    <t xml:space="preserve">מלאווח </t>
  </si>
  <si>
    <t>אריזה מוסדית, הפרדה של ניילון בין אחד לשני</t>
  </si>
  <si>
    <t xml:space="preserve">סיגרים מרוקאים לטיגון ממולאים בשר  </t>
  </si>
  <si>
    <t>ללא שומן טרנס, מילוי לאחר טיפול תרמי</t>
  </si>
  <si>
    <t xml:space="preserve">סיגרים/פסטלים לטיגון ממולאים תפו"א  </t>
  </si>
  <si>
    <t xml:space="preserve"> ללא שומן טרנס, מילוי לאחר טיפול תרמי</t>
  </si>
  <si>
    <t>קובה פטריות לטיגון</t>
  </si>
  <si>
    <t>לביבות תפוחי אדמה 80 גרם</t>
  </si>
  <si>
    <t xml:space="preserve">קרפלך במילוי תפוחי אדמה </t>
  </si>
  <si>
    <t>בלינצ'ס במילוי גבינה מתוקה עם/בלי צימוקים</t>
  </si>
  <si>
    <t>אגרול  עם ירקות לטיגון</t>
  </si>
  <si>
    <t>קובה עם בשר  לטיגון</t>
  </si>
  <si>
    <t>קובה למרק  במילוי בשר - לבישול</t>
  </si>
  <si>
    <t xml:space="preserve">רביולי תרד 2.5 ק"ג </t>
  </si>
  <si>
    <t xml:space="preserve">רביולי בשר 2.5 ק"ג </t>
  </si>
  <si>
    <t xml:space="preserve">רביולי בטטה 2.5 ק"ג </t>
  </si>
  <si>
    <t xml:space="preserve">רביולי פטריות 2.5 ק"ג </t>
  </si>
  <si>
    <t xml:space="preserve">בצק פילו 5 ק"ג </t>
  </si>
  <si>
    <t>אמפנדס  במילויים שונים</t>
  </si>
  <si>
    <t>סמבוסק במילוי בשר</t>
  </si>
  <si>
    <t xml:space="preserve">סמבוסק חומוס </t>
  </si>
  <si>
    <t>סה"כ עלות סל בע"ד</t>
  </si>
  <si>
    <t>שם המציע</t>
  </si>
  <si>
    <t>חתימה וחותמת מורשי החתימה</t>
  </si>
  <si>
    <t>תאריך</t>
  </si>
  <si>
    <t xml:space="preserve">הסבר לאופן מילוי הצעות המחיר למוצרים המופיעים בגיליונות התקליטור : </t>
  </si>
  <si>
    <t>כאשר יסיים המציע להקליד את כל המחירים עבור כל המוצרים המופיעים בגליון מסויים, תחושב עלות הסל בשורה בה כתוב סה"כ עלות הסל " .</t>
  </si>
  <si>
    <t xml:space="preserve">המספר שיופיע מהווה את סה"כ עלות הצעת המציע, אשר תלקח לצורך השוואה להצעות המחיר של יתר המציעים. </t>
  </si>
  <si>
    <t>ברגע שיקליד המציע את מחיר המוצר - יוכפל המחיר בכמות המצויינת למוצר  על מנת לקבל את סה"כ העלות למוצר.</t>
  </si>
  <si>
    <t>חזה הודו פרפר זכר (ללא עור)</t>
  </si>
  <si>
    <t>קפוא, לא מעובד, עם הפרדת ניילון (אינטרליף), מקושקש, ללא ראש וזנב</t>
  </si>
  <si>
    <r>
      <rPr>
        <b/>
        <sz val="14"/>
        <color indexed="10"/>
        <rFont val="David"/>
        <charset val="177"/>
      </rPr>
      <t xml:space="preserve">למילוי המציע : </t>
    </r>
    <r>
      <rPr>
        <b/>
        <sz val="14"/>
        <color indexed="9"/>
        <rFont val="David"/>
        <charset val="177"/>
      </rPr>
      <t xml:space="preserve">מחיר ליחידת מידה בש"ח ללא מע"מ </t>
    </r>
  </si>
  <si>
    <r>
      <rPr>
        <b/>
        <sz val="14"/>
        <color indexed="10"/>
        <rFont val="David"/>
        <charset val="177"/>
      </rPr>
      <t>למילוי המציע :</t>
    </r>
    <r>
      <rPr>
        <b/>
        <sz val="14"/>
        <rFont val="David"/>
        <charset val="177"/>
      </rPr>
      <t xml:space="preserve"> גודל אריזה חורג למוצר</t>
    </r>
  </si>
  <si>
    <r>
      <t xml:space="preserve">כרעיים עוף ממוין 300 גר' </t>
    </r>
    <r>
      <rPr>
        <b/>
        <sz val="14"/>
        <rFont val="David"/>
        <charset val="177"/>
      </rPr>
      <t>IQF</t>
    </r>
  </si>
  <si>
    <r>
      <t xml:space="preserve">בורקס </t>
    </r>
    <r>
      <rPr>
        <b/>
        <sz val="14"/>
        <rFont val="David"/>
        <charset val="177"/>
      </rPr>
      <t>ביס/מיני</t>
    </r>
    <r>
      <rPr>
        <sz val="14"/>
        <rFont val="David"/>
        <charset val="177"/>
      </rPr>
      <t xml:space="preserve"> במילוי גבינה/תפו"א</t>
    </r>
  </si>
  <si>
    <r>
      <t xml:space="preserve">בכל גיליון מופיע טור : </t>
    </r>
    <r>
      <rPr>
        <b/>
        <sz val="14"/>
        <color indexed="8"/>
        <rFont val="David"/>
        <charset val="177"/>
      </rPr>
      <t>"מחיר ללא מע"מ" בצבע</t>
    </r>
    <r>
      <rPr>
        <b/>
        <sz val="14"/>
        <color indexed="57"/>
        <rFont val="David"/>
        <charset val="177"/>
      </rPr>
      <t xml:space="preserve"> ירוק</t>
    </r>
    <r>
      <rPr>
        <sz val="14"/>
        <color theme="1"/>
        <rFont val="David"/>
        <charset val="177"/>
      </rPr>
      <t xml:space="preserve"> - </t>
    </r>
    <r>
      <rPr>
        <b/>
        <sz val="14"/>
        <color indexed="8"/>
        <rFont val="David"/>
        <charset val="177"/>
      </rPr>
      <t xml:space="preserve">בטור זה נדרש המציע למלא את המחיר שברצונו להציע למוצר במכרז </t>
    </r>
    <r>
      <rPr>
        <sz val="14"/>
        <color theme="1"/>
        <rFont val="David"/>
        <charset val="177"/>
      </rPr>
      <t>. יש לשים לב כי טור זה הינו הטור היחיד אותו יכול המציע לשנות. יתר הטורים לא ניתנים לשינוי</t>
    </r>
  </si>
  <si>
    <t>המציע יקליד את הצעת המחיר למוצר A בתא הרלוונטי של השורה שבה מופיע מוצר A, ולא בשום מקום אחר על גבי התקליטור.</t>
  </si>
  <si>
    <r>
      <t xml:space="preserve">המציע ישים לב כי </t>
    </r>
    <r>
      <rPr>
        <b/>
        <sz val="14"/>
        <color indexed="8"/>
        <rFont val="David"/>
        <charset val="177"/>
      </rPr>
      <t>המחירים הנקובים הם ללא מע"מ, והמע"מ יתווסף אליהם לפי החוק.</t>
    </r>
  </si>
  <si>
    <r>
      <t>בכל גיליון מופיע ליד הטור "מחיר ללא מע"מ" טור ירוק נוסף המציין את ה</t>
    </r>
    <r>
      <rPr>
        <b/>
        <sz val="14"/>
        <color indexed="8"/>
        <rFont val="David"/>
        <charset val="177"/>
      </rPr>
      <t>מחירים המקסימליים למוצרים השונים</t>
    </r>
    <r>
      <rPr>
        <sz val="14"/>
        <color theme="1"/>
        <rFont val="David"/>
        <charset val="177"/>
      </rPr>
      <t xml:space="preserve">, אם קיימים. רק לחלק מהמוצרים ישנם מחירי מקסימום. </t>
    </r>
  </si>
  <si>
    <r>
      <t xml:space="preserve">במקרה בו למוצר A יש מחיר מקסימלי, המציע לא יקליד מחיר אשר גבוה מהמחיר המקסימלי. היה והקליד המציע מחיר הגבוה מהמחיר המקסימלי, יהפוף התא </t>
    </r>
    <r>
      <rPr>
        <sz val="14"/>
        <color indexed="10"/>
        <rFont val="David"/>
        <charset val="177"/>
      </rPr>
      <t>לאדום</t>
    </r>
  </si>
  <si>
    <r>
      <t>תא אדום - נועד לסמן למציע כי המחיר שהקליד אינו תואם להוראות המכרז או שעלות הגג חורגת מהעלות הכתובה במכרז עבור הסל. המציע לא ידפיס את הצעת המחיר באם ישנם תאים אדומים בהצעת המחיר שלו.</t>
    </r>
    <r>
      <rPr>
        <b/>
        <u/>
        <sz val="14"/>
        <color indexed="10"/>
        <rFont val="David"/>
        <charset val="177"/>
      </rPr>
      <t>הצעה בה קיים  תא כלשהו בצבע אדום- פסולה.</t>
    </r>
  </si>
  <si>
    <r>
      <t xml:space="preserve">המציע יקפיד למלא </t>
    </r>
    <r>
      <rPr>
        <b/>
        <sz val="14"/>
        <color indexed="8"/>
        <rFont val="David"/>
        <charset val="177"/>
      </rPr>
      <t>גודל אריזה חורג</t>
    </r>
    <r>
      <rPr>
        <sz val="14"/>
        <color theme="1"/>
        <rFont val="David"/>
        <charset val="177"/>
      </rPr>
      <t xml:space="preserve"> למוצר במידה וישנו, ובנוסף - ימלא את גודל אריזה אם ישנו טווח מותר, בתא הרלוונטי למוצר ובטור המיועד לכך, בהתאם לסעיף 10 בפרק 1 במכרז</t>
    </r>
  </si>
  <si>
    <r>
      <t xml:space="preserve">המציע יקפיד כי סה"כ העלות  אינה עולה על </t>
    </r>
    <r>
      <rPr>
        <b/>
        <sz val="14"/>
        <color indexed="8"/>
        <rFont val="David"/>
        <charset val="177"/>
      </rPr>
      <t>עלות הגג</t>
    </r>
    <r>
      <rPr>
        <sz val="14"/>
        <color theme="1"/>
        <rFont val="David"/>
        <charset val="177"/>
      </rPr>
      <t xml:space="preserve"> של הסל כפי שהיא מוגדרת בסעיף </t>
    </r>
    <r>
      <rPr>
        <b/>
        <sz val="14"/>
        <color indexed="8"/>
        <rFont val="David"/>
        <charset val="177"/>
      </rPr>
      <t>25.8</t>
    </r>
    <r>
      <rPr>
        <sz val="14"/>
        <color theme="1"/>
        <rFont val="David"/>
        <charset val="177"/>
      </rPr>
      <t xml:space="preserve"> בפרק 1 במכרז. </t>
    </r>
  </si>
  <si>
    <r>
      <t>לאחר שווידא המציע כי הצעתו עומדת בכל תנאי המכרז, י</t>
    </r>
    <r>
      <rPr>
        <b/>
        <sz val="14"/>
        <color indexed="8"/>
        <rFont val="David"/>
        <charset val="177"/>
      </rPr>
      <t>דפיס המציע פלט של ההצעה עבור  סל הבע"ד</t>
    </r>
    <r>
      <rPr>
        <sz val="14"/>
        <color theme="1"/>
        <rFont val="David"/>
        <charset val="177"/>
      </rPr>
      <t xml:space="preserve">. </t>
    </r>
  </si>
  <si>
    <r>
      <t>המציע יקפיד לחתום ולמלא את שמו ואת התאריך , במקום המיועד לכך.</t>
    </r>
    <r>
      <rPr>
        <b/>
        <sz val="14"/>
        <color indexed="8"/>
        <rFont val="David"/>
        <charset val="177"/>
      </rPr>
      <t xml:space="preserve"> הצעה שתוגש ללא חתימה שם ותאריך - תפסל.</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</si>
</sst>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 #,##0_ ;_ * \-#,##0_ ;_ * &quot;-&quot;_ ;_ @_ "/>
    <numFmt numFmtId="44" formatCode="_ &quot;₪&quot;\ * #,##0.00_ ;_ &quot;₪&quot;\ * \-#,##0.00_ ;_ &quot;₪&quot;\ * &quot;-&quot;??_ ;_ @_ "/>
    <numFmt numFmtId="43" formatCode="_ * #,##0.00_ ;_ * \-#,##0.00_ ;_ * &quot;-&quot;??_ ;_ @_ "/>
    <numFmt numFmtId="164" formatCode="&quot;₪&quot;\ #,##0.00"/>
    <numFmt numFmtId="165" formatCode="&quot;₪&quot;\ #,##0.0000"/>
    <numFmt numFmtId="166" formatCode="&quot;₪&quot;\ #,##0.00;&quot;₪&quot;\-#,##0.00"/>
    <numFmt numFmtId="167" formatCode="&quot;₪&quot;\ #,##0.0000;[Red]&quot;₪&quot;\ #,##0.0000"/>
  </numFmts>
  <fonts count="19" x14ac:knownFonts="1">
    <font>
      <sz val="11"/>
      <color theme="1"/>
      <name val="Arial"/>
      <family val="2"/>
      <charset val="177"/>
      <scheme val="minor"/>
    </font>
    <font>
      <sz val="11"/>
      <color indexed="8"/>
      <name val="Arial"/>
      <family val="2"/>
      <charset val="177"/>
    </font>
    <font>
      <sz val="10"/>
      <color indexed="8"/>
      <name val="Arial"/>
      <family val="2"/>
    </font>
    <font>
      <sz val="10"/>
      <name val="Arial"/>
      <family val="2"/>
    </font>
    <font>
      <sz val="11"/>
      <color theme="1"/>
      <name val="Arial"/>
      <family val="2"/>
      <scheme val="minor"/>
    </font>
    <font>
      <b/>
      <sz val="12"/>
      <color theme="0"/>
      <name val="Arial"/>
      <family val="2"/>
      <charset val="177"/>
      <scheme val="minor"/>
    </font>
    <font>
      <b/>
      <sz val="14"/>
      <name val="David"/>
      <charset val="177"/>
    </font>
    <font>
      <b/>
      <sz val="14"/>
      <color indexed="9"/>
      <name val="David"/>
      <charset val="177"/>
    </font>
    <font>
      <b/>
      <sz val="14"/>
      <color indexed="10"/>
      <name val="David"/>
      <charset val="177"/>
    </font>
    <font>
      <b/>
      <sz val="14"/>
      <color theme="1"/>
      <name val="David"/>
      <charset val="177"/>
    </font>
    <font>
      <sz val="14"/>
      <name val="David"/>
      <charset val="177"/>
    </font>
    <font>
      <b/>
      <sz val="14"/>
      <color indexed="8"/>
      <name val="David"/>
      <charset val="177"/>
    </font>
    <font>
      <sz val="14"/>
      <color indexed="8"/>
      <name val="David"/>
      <charset val="177"/>
    </font>
    <font>
      <sz val="14"/>
      <color indexed="10"/>
      <name val="David"/>
      <charset val="177"/>
    </font>
    <font>
      <sz val="14"/>
      <color theme="1"/>
      <name val="David"/>
      <charset val="177"/>
    </font>
    <font>
      <b/>
      <u/>
      <sz val="14"/>
      <color indexed="8"/>
      <name val="David"/>
      <charset val="177"/>
    </font>
    <font>
      <u/>
      <sz val="14"/>
      <color theme="1"/>
      <name val="David"/>
      <charset val="177"/>
    </font>
    <font>
      <b/>
      <sz val="14"/>
      <color indexed="57"/>
      <name val="David"/>
      <charset val="177"/>
    </font>
    <font>
      <b/>
      <u/>
      <sz val="14"/>
      <color indexed="10"/>
      <name val="David"/>
      <charset val="177"/>
    </font>
  </fonts>
  <fills count="10">
    <fill>
      <patternFill patternType="none"/>
    </fill>
    <fill>
      <patternFill patternType="gray125"/>
    </fill>
    <fill>
      <patternFill patternType="solid">
        <fgColor indexed="27"/>
        <bgColor indexed="64"/>
      </patternFill>
    </fill>
    <fill>
      <patternFill patternType="solid">
        <fgColor indexed="40"/>
        <bgColor indexed="64"/>
      </patternFill>
    </fill>
    <fill>
      <patternFill patternType="solid">
        <fgColor indexed="17"/>
        <bgColor indexed="64"/>
      </patternFill>
    </fill>
    <fill>
      <patternFill patternType="solid">
        <fgColor indexed="50"/>
        <bgColor indexed="64"/>
      </patternFill>
    </fill>
    <fill>
      <patternFill patternType="solid">
        <fgColor indexed="22"/>
        <bgColor indexed="64"/>
      </patternFill>
    </fill>
    <fill>
      <patternFill patternType="solid">
        <fgColor indexed="11"/>
        <bgColor indexed="64"/>
      </patternFill>
    </fill>
    <fill>
      <patternFill patternType="solid">
        <fgColor indexed="9"/>
        <bgColor indexed="64"/>
      </patternFill>
    </fill>
    <fill>
      <patternFill patternType="solid">
        <fgColor rgb="FFFF0000"/>
        <bgColor indexed="64"/>
      </patternFill>
    </fill>
  </fills>
  <borders count="24">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diagonalUp="1" diagonalDown="1">
      <left style="thin">
        <color indexed="64"/>
      </left>
      <right style="thin">
        <color indexed="64"/>
      </right>
      <top style="double">
        <color indexed="64"/>
      </top>
      <bottom style="medium">
        <color indexed="64"/>
      </bottom>
      <diagonal style="thin">
        <color indexed="64"/>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right/>
      <top style="thin">
        <color indexed="64"/>
      </top>
      <bottom/>
      <diagonal/>
    </border>
    <border>
      <left style="double">
        <color rgb="FF3F3F3F"/>
      </left>
      <right style="double">
        <color rgb="FF3F3F3F"/>
      </right>
      <top style="double">
        <color rgb="FF3F3F3F"/>
      </top>
      <bottom style="double">
        <color rgb="FF3F3F3F"/>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8">
    <xf numFmtId="0" fontId="0" fillId="0" borderId="0"/>
    <xf numFmtId="43" fontId="1" fillId="0" borderId="0" applyFont="0" applyFill="0" applyBorder="0" applyAlignment="0" applyProtection="0"/>
    <xf numFmtId="0" fontId="2" fillId="0" borderId="0"/>
    <xf numFmtId="0" fontId="3" fillId="0" borderId="0"/>
    <xf numFmtId="44" fontId="1" fillId="0" borderId="0" applyFont="0" applyFill="0" applyBorder="0" applyAlignment="0" applyProtection="0"/>
    <xf numFmtId="0" fontId="4" fillId="0" borderId="0"/>
    <xf numFmtId="167" fontId="5" fillId="9" borderId="3">
      <alignment horizontal="center" vertical="center" readingOrder="2"/>
      <protection locked="0"/>
    </xf>
    <xf numFmtId="167" fontId="5" fillId="9" borderId="20">
      <alignment horizontal="center" vertical="center" readingOrder="2"/>
      <protection locked="0"/>
    </xf>
  </cellStyleXfs>
  <cellXfs count="130">
    <xf numFmtId="0" fontId="0" fillId="0" borderId="0" xfId="0"/>
    <xf numFmtId="0" fontId="6" fillId="2" borderId="1" xfId="0" applyFont="1" applyFill="1" applyBorder="1" applyAlignment="1">
      <alignment horizontal="center" vertical="center" wrapText="1" readingOrder="2"/>
    </xf>
    <xf numFmtId="164" fontId="6" fillId="3" borderId="2" xfId="0" applyNumberFormat="1" applyFont="1" applyFill="1" applyBorder="1" applyAlignment="1">
      <alignment horizontal="center" vertical="center" wrapText="1" readingOrder="2"/>
    </xf>
    <xf numFmtId="165" fontId="7" fillId="4" borderId="1" xfId="0" applyNumberFormat="1" applyFont="1" applyFill="1" applyBorder="1" applyAlignment="1">
      <alignment horizontal="center" vertical="center" wrapText="1" readingOrder="2"/>
    </xf>
    <xf numFmtId="4" fontId="6" fillId="3" borderId="2" xfId="0" applyNumberFormat="1" applyFont="1" applyFill="1" applyBorder="1" applyAlignment="1">
      <alignment horizontal="center" vertical="center" wrapText="1" readingOrder="2"/>
    </xf>
    <xf numFmtId="0" fontId="6" fillId="0" borderId="3" xfId="0" applyFont="1" applyBorder="1" applyAlignment="1">
      <alignment horizontal="center" vertical="center" wrapText="1" readingOrder="2"/>
    </xf>
    <xf numFmtId="0" fontId="9" fillId="0" borderId="0" xfId="0" applyFont="1" applyAlignment="1">
      <alignment wrapText="1"/>
    </xf>
    <xf numFmtId="0" fontId="9" fillId="6" borderId="0" xfId="0" applyFont="1" applyFill="1" applyAlignment="1">
      <alignment wrapText="1"/>
    </xf>
    <xf numFmtId="165" fontId="10" fillId="7" borderId="3" xfId="0" applyNumberFormat="1" applyFont="1" applyFill="1" applyBorder="1" applyAlignment="1" applyProtection="1">
      <alignment horizontal="center" vertical="center" wrapText="1" readingOrder="2"/>
      <protection locked="0"/>
    </xf>
    <xf numFmtId="0" fontId="11" fillId="0" borderId="21" xfId="0" applyFont="1" applyBorder="1" applyAlignment="1">
      <alignment wrapText="1"/>
    </xf>
    <xf numFmtId="0" fontId="11" fillId="0" borderId="22" xfId="0" applyFont="1" applyBorder="1" applyAlignment="1">
      <alignment wrapText="1"/>
    </xf>
    <xf numFmtId="0" fontId="11" fillId="0" borderId="19" xfId="0" applyFont="1" applyBorder="1" applyAlignment="1" applyProtection="1">
      <alignment horizontal="center" vertical="center" wrapText="1"/>
    </xf>
    <xf numFmtId="165" fontId="11" fillId="0" borderId="19" xfId="0" applyNumberFormat="1" applyFont="1" applyBorder="1" applyAlignment="1" applyProtection="1">
      <alignment horizontal="center" vertical="center" wrapText="1"/>
    </xf>
    <xf numFmtId="0" fontId="10" fillId="0" borderId="3" xfId="0" applyFont="1" applyFill="1" applyBorder="1" applyAlignment="1">
      <alignment horizontal="center" vertical="center" wrapText="1"/>
    </xf>
    <xf numFmtId="0" fontId="10" fillId="0" borderId="10" xfId="0" applyFont="1" applyFill="1" applyBorder="1" applyAlignment="1">
      <alignment horizontal="center" vertical="center" wrapText="1"/>
    </xf>
    <xf numFmtId="1" fontId="10" fillId="2" borderId="3" xfId="0" applyNumberFormat="1" applyFont="1" applyFill="1" applyBorder="1" applyAlignment="1">
      <alignment horizontal="center" vertical="center" wrapText="1" readingOrder="2"/>
    </xf>
    <xf numFmtId="0" fontId="10" fillId="0" borderId="3" xfId="0" applyFont="1" applyFill="1" applyBorder="1" applyAlignment="1">
      <alignment horizontal="center" vertical="center" wrapText="1" readingOrder="2"/>
    </xf>
    <xf numFmtId="41" fontId="10" fillId="0" borderId="5" xfId="1" applyNumberFormat="1" applyFont="1" applyBorder="1" applyAlignment="1">
      <alignment horizontal="center" vertical="center" wrapText="1" readingOrder="2"/>
    </xf>
    <xf numFmtId="4" fontId="10" fillId="0" borderId="3" xfId="0" applyNumberFormat="1" applyFont="1" applyBorder="1" applyAlignment="1">
      <alignment horizontal="center" vertical="center" wrapText="1" readingOrder="2"/>
    </xf>
    <xf numFmtId="0" fontId="10" fillId="0" borderId="3" xfId="0" applyFont="1" applyBorder="1" applyAlignment="1" applyProtection="1">
      <alignment horizontal="center" vertical="center" wrapText="1" readingOrder="2"/>
      <protection locked="0"/>
    </xf>
    <xf numFmtId="0" fontId="10" fillId="0" borderId="0" xfId="0" applyFont="1" applyFill="1" applyBorder="1" applyAlignment="1">
      <alignment horizontal="center" vertical="center" wrapText="1" readingOrder="2"/>
    </xf>
    <xf numFmtId="0" fontId="10" fillId="6" borderId="0" xfId="0" applyFont="1" applyFill="1" applyBorder="1" applyAlignment="1">
      <alignment horizontal="center" vertical="center" wrapText="1" readingOrder="2"/>
    </xf>
    <xf numFmtId="0" fontId="10" fillId="0" borderId="0" xfId="0" applyFont="1" applyBorder="1" applyAlignment="1">
      <alignment horizontal="center" vertical="center" wrapText="1" readingOrder="2"/>
    </xf>
    <xf numFmtId="165" fontId="6" fillId="7" borderId="3" xfId="0" applyNumberFormat="1" applyFont="1" applyFill="1" applyBorder="1" applyAlignment="1" applyProtection="1">
      <alignment horizontal="center" vertical="center" wrapText="1" readingOrder="2"/>
      <protection locked="0"/>
    </xf>
    <xf numFmtId="43" fontId="10" fillId="6" borderId="0" xfId="0" applyNumberFormat="1" applyFont="1" applyFill="1" applyBorder="1" applyAlignment="1">
      <alignment horizontal="center" vertical="center" wrapText="1" readingOrder="2"/>
    </xf>
    <xf numFmtId="0" fontId="6" fillId="2" borderId="3" xfId="0" applyFont="1" applyFill="1" applyBorder="1" applyAlignment="1">
      <alignment horizontal="center" vertical="center" wrapText="1" readingOrder="2"/>
    </xf>
    <xf numFmtId="41" fontId="10" fillId="6" borderId="7" xfId="1" applyNumberFormat="1" applyFont="1" applyFill="1" applyBorder="1" applyAlignment="1" applyProtection="1">
      <alignment horizontal="center" vertical="center" wrapText="1"/>
    </xf>
    <xf numFmtId="165" fontId="12" fillId="6" borderId="7" xfId="1" applyNumberFormat="1" applyFont="1" applyFill="1" applyBorder="1" applyAlignment="1" applyProtection="1">
      <alignment vertical="center" wrapText="1"/>
      <protection locked="0"/>
    </xf>
    <xf numFmtId="4" fontId="10" fillId="0" borderId="8" xfId="0" applyNumberFormat="1" applyFont="1" applyBorder="1" applyAlignment="1">
      <alignment horizontal="center" vertical="center" wrapText="1" readingOrder="2"/>
    </xf>
    <xf numFmtId="164" fontId="12" fillId="6" borderId="7" xfId="1" applyNumberFormat="1" applyFont="1" applyFill="1" applyBorder="1" applyAlignment="1" applyProtection="1">
      <alignment vertical="center" wrapText="1"/>
      <protection locked="0"/>
    </xf>
    <xf numFmtId="0" fontId="10" fillId="0" borderId="4" xfId="0" applyFont="1" applyFill="1" applyBorder="1" applyAlignment="1">
      <alignment horizontal="center" vertical="center" wrapText="1" readingOrder="2"/>
    </xf>
    <xf numFmtId="0" fontId="10" fillId="0" borderId="3" xfId="0" applyFont="1" applyFill="1" applyBorder="1" applyAlignment="1" applyProtection="1">
      <alignment horizontal="center" vertical="center" wrapText="1" readingOrder="2"/>
      <protection locked="0"/>
    </xf>
    <xf numFmtId="0" fontId="12" fillId="0" borderId="3" xfId="0" applyFont="1" applyFill="1" applyBorder="1" applyAlignment="1">
      <alignment horizontal="center" vertical="center" wrapText="1"/>
    </xf>
    <xf numFmtId="0" fontId="10" fillId="8" borderId="3" xfId="0" applyFont="1" applyFill="1" applyBorder="1" applyAlignment="1">
      <alignment horizontal="center" vertical="center" wrapText="1" readingOrder="2"/>
    </xf>
    <xf numFmtId="43" fontId="10" fillId="0" borderId="0" xfId="0" applyNumberFormat="1" applyFont="1" applyFill="1" applyBorder="1" applyAlignment="1">
      <alignment horizontal="center" vertical="center" wrapText="1" readingOrder="2"/>
    </xf>
    <xf numFmtId="3" fontId="10" fillId="6" borderId="0" xfId="0" applyNumberFormat="1" applyFont="1" applyFill="1" applyBorder="1" applyAlignment="1">
      <alignment horizontal="center" vertical="center" wrapText="1" readingOrder="2"/>
    </xf>
    <xf numFmtId="0" fontId="10" fillId="2" borderId="3" xfId="0" applyFont="1" applyFill="1" applyBorder="1" applyAlignment="1">
      <alignment horizontal="center" vertical="center" wrapText="1" readingOrder="2"/>
    </xf>
    <xf numFmtId="0" fontId="12" fillId="0" borderId="3" xfId="0" applyFont="1" applyFill="1" applyBorder="1" applyAlignment="1" applyProtection="1">
      <alignment wrapText="1"/>
      <protection locked="0"/>
    </xf>
    <xf numFmtId="0" fontId="12" fillId="6" borderId="0" xfId="0" applyFont="1" applyFill="1" applyAlignment="1">
      <alignment wrapText="1"/>
    </xf>
    <xf numFmtId="0" fontId="12" fillId="0" borderId="0" xfId="0" applyFont="1" applyFill="1" applyAlignment="1">
      <alignment wrapText="1"/>
    </xf>
    <xf numFmtId="0" fontId="10" fillId="8" borderId="3" xfId="0" applyFont="1" applyFill="1" applyBorder="1" applyAlignment="1" applyProtection="1">
      <alignment horizontal="center" vertical="center" wrapText="1" readingOrder="2"/>
      <protection locked="0"/>
    </xf>
    <xf numFmtId="0" fontId="10" fillId="8" borderId="0" xfId="0" applyFont="1" applyFill="1" applyBorder="1" applyAlignment="1">
      <alignment horizontal="center" vertical="center" wrapText="1" readingOrder="2"/>
    </xf>
    <xf numFmtId="0" fontId="10" fillId="8" borderId="3" xfId="2" applyFont="1" applyFill="1" applyBorder="1" applyAlignment="1">
      <alignment horizontal="center" vertical="center" wrapText="1"/>
    </xf>
    <xf numFmtId="0" fontId="12" fillId="0" borderId="3" xfId="0" applyFont="1" applyFill="1" applyBorder="1" applyAlignment="1">
      <alignment wrapText="1"/>
    </xf>
    <xf numFmtId="0" fontId="10" fillId="0" borderId="9" xfId="0" applyFont="1" applyFill="1" applyBorder="1" applyAlignment="1">
      <alignment horizontal="center" vertical="center" wrapText="1" readingOrder="2"/>
    </xf>
    <xf numFmtId="0" fontId="12" fillId="8" borderId="3" xfId="2" applyFont="1" applyFill="1" applyBorder="1" applyAlignment="1">
      <alignment horizontal="center" vertical="center" wrapText="1"/>
    </xf>
    <xf numFmtId="0" fontId="10" fillId="0" borderId="3" xfId="0" applyFont="1" applyBorder="1" applyAlignment="1">
      <alignment horizontal="center" vertical="center" wrapText="1" readingOrder="2"/>
    </xf>
    <xf numFmtId="0" fontId="12" fillId="2" borderId="3" xfId="2" applyFont="1" applyFill="1" applyBorder="1" applyAlignment="1">
      <alignment horizontal="center" vertical="center" wrapText="1"/>
    </xf>
    <xf numFmtId="0" fontId="12" fillId="0" borderId="3" xfId="2" applyFont="1" applyFill="1" applyBorder="1" applyAlignment="1">
      <alignment horizontal="center" vertical="center" wrapText="1"/>
    </xf>
    <xf numFmtId="166" fontId="12" fillId="0" borderId="3" xfId="2" applyNumberFormat="1" applyFont="1" applyFill="1" applyBorder="1" applyAlignment="1">
      <alignment horizontal="center" vertical="center" wrapText="1"/>
    </xf>
    <xf numFmtId="0" fontId="13" fillId="0" borderId="3" xfId="0" applyFont="1" applyFill="1" applyBorder="1" applyAlignment="1">
      <alignment horizontal="center" vertical="center" wrapText="1" readingOrder="2"/>
    </xf>
    <xf numFmtId="0" fontId="14" fillId="0" borderId="3" xfId="0" applyFont="1" applyBorder="1" applyAlignment="1" applyProtection="1">
      <alignment wrapText="1"/>
      <protection locked="0"/>
    </xf>
    <xf numFmtId="0" fontId="14" fillId="6" borderId="0" xfId="0" applyFont="1" applyFill="1" applyAlignment="1">
      <alignment wrapText="1"/>
    </xf>
    <xf numFmtId="0" fontId="14" fillId="0" borderId="0" xfId="0" applyFont="1" applyAlignment="1">
      <alignment wrapText="1"/>
    </xf>
    <xf numFmtId="0" fontId="14" fillId="0" borderId="3" xfId="0" applyFont="1" applyFill="1" applyBorder="1" applyAlignment="1" applyProtection="1">
      <alignment wrapText="1"/>
      <protection locked="0"/>
    </xf>
    <xf numFmtId="0" fontId="14" fillId="0" borderId="0" xfId="0" applyFont="1" applyFill="1" applyAlignment="1">
      <alignment wrapText="1"/>
    </xf>
    <xf numFmtId="0" fontId="12" fillId="2" borderId="10" xfId="2" applyFont="1" applyFill="1" applyBorder="1" applyAlignment="1">
      <alignment horizontal="center" vertical="center" wrapText="1"/>
    </xf>
    <xf numFmtId="0" fontId="10" fillId="0" borderId="10" xfId="0" applyFont="1" applyFill="1" applyBorder="1" applyAlignment="1">
      <alignment horizontal="center" vertical="center" wrapText="1" readingOrder="2"/>
    </xf>
    <xf numFmtId="0" fontId="6" fillId="2" borderId="12" xfId="0" applyFont="1" applyFill="1" applyBorder="1" applyAlignment="1">
      <alignment horizontal="center" vertical="center" wrapText="1" readingOrder="2"/>
    </xf>
    <xf numFmtId="1" fontId="10" fillId="2" borderId="13" xfId="0" applyNumberFormat="1" applyFont="1" applyFill="1" applyBorder="1" applyAlignment="1">
      <alignment horizontal="center" vertical="center" wrapText="1" readingOrder="2"/>
    </xf>
    <xf numFmtId="0" fontId="10" fillId="0" borderId="3" xfId="0" applyFont="1" applyBorder="1" applyAlignment="1">
      <alignment horizontal="center" vertical="center" wrapText="1"/>
    </xf>
    <xf numFmtId="0" fontId="13" fillId="0" borderId="14" xfId="0" applyFont="1" applyBorder="1" applyAlignment="1">
      <alignment vertical="center" wrapText="1"/>
    </xf>
    <xf numFmtId="0" fontId="13" fillId="0" borderId="3" xfId="0" applyFont="1" applyBorder="1" applyAlignment="1">
      <alignment horizontal="center" vertical="center" wrapText="1"/>
    </xf>
    <xf numFmtId="0" fontId="12" fillId="0" borderId="3" xfId="0" applyFont="1" applyFill="1" applyBorder="1" applyAlignment="1">
      <alignment vertical="center" wrapText="1"/>
    </xf>
    <xf numFmtId="0" fontId="10" fillId="0" borderId="14" xfId="0" applyFont="1" applyBorder="1" applyAlignment="1">
      <alignment horizontal="center" vertical="center" wrapText="1"/>
    </xf>
    <xf numFmtId="0" fontId="6" fillId="2" borderId="13" xfId="0" applyFont="1" applyFill="1" applyBorder="1" applyAlignment="1">
      <alignment horizontal="center" vertical="center" wrapText="1" readingOrder="2"/>
    </xf>
    <xf numFmtId="0" fontId="12" fillId="0" borderId="10" xfId="0" applyFont="1" applyFill="1" applyBorder="1" applyAlignment="1">
      <alignment vertical="center" wrapText="1"/>
    </xf>
    <xf numFmtId="0" fontId="13" fillId="0" borderId="15" xfId="0" applyFont="1" applyBorder="1" applyAlignment="1">
      <alignment vertical="center" wrapText="1"/>
    </xf>
    <xf numFmtId="1" fontId="10" fillId="2" borderId="16" xfId="0" applyNumberFormat="1" applyFont="1" applyFill="1" applyBorder="1" applyAlignment="1">
      <alignment horizontal="center" vertical="center" wrapText="1" readingOrder="2"/>
    </xf>
    <xf numFmtId="0" fontId="10" fillId="8" borderId="4" xfId="0" applyFont="1" applyFill="1" applyBorder="1" applyAlignment="1">
      <alignment horizontal="center" vertical="center" wrapText="1" readingOrder="2"/>
    </xf>
    <xf numFmtId="0" fontId="12" fillId="0" borderId="4" xfId="0" applyFont="1" applyFill="1" applyBorder="1" applyAlignment="1">
      <alignment vertical="center" wrapText="1"/>
    </xf>
    <xf numFmtId="0" fontId="10" fillId="0" borderId="4" xfId="0" applyFont="1" applyBorder="1" applyAlignment="1">
      <alignment horizontal="center" vertical="center" wrapText="1" readingOrder="2"/>
    </xf>
    <xf numFmtId="0" fontId="13" fillId="0" borderId="17" xfId="0" applyFont="1" applyBorder="1" applyAlignment="1">
      <alignment vertical="center" wrapText="1"/>
    </xf>
    <xf numFmtId="43" fontId="10" fillId="0" borderId="0" xfId="1" applyFont="1" applyFill="1" applyBorder="1" applyAlignment="1">
      <alignment horizontal="center" vertical="center" wrapText="1" readingOrder="2"/>
    </xf>
    <xf numFmtId="0" fontId="11" fillId="0" borderId="22" xfId="0" applyFont="1" applyFill="1" applyBorder="1" applyAlignment="1">
      <alignment horizontal="center" wrapText="1"/>
    </xf>
    <xf numFmtId="0" fontId="13" fillId="0" borderId="0" xfId="0" applyFont="1" applyAlignment="1">
      <alignment wrapText="1"/>
    </xf>
    <xf numFmtId="0" fontId="10" fillId="0" borderId="0" xfId="0" applyFont="1" applyAlignment="1">
      <alignment wrapText="1"/>
    </xf>
    <xf numFmtId="165" fontId="14" fillId="0" borderId="0" xfId="0" applyNumberFormat="1" applyFont="1" applyAlignment="1">
      <alignment wrapText="1"/>
    </xf>
    <xf numFmtId="4" fontId="14" fillId="0" borderId="0" xfId="0" applyNumberFormat="1" applyFont="1" applyAlignment="1">
      <alignment wrapText="1"/>
    </xf>
    <xf numFmtId="0" fontId="12" fillId="0" borderId="0" xfId="0" applyFont="1" applyAlignment="1" applyProtection="1">
      <alignment wrapText="1"/>
    </xf>
    <xf numFmtId="0" fontId="11" fillId="0" borderId="0" xfId="0" applyFont="1" applyAlignment="1" applyProtection="1">
      <alignment wrapText="1"/>
    </xf>
    <xf numFmtId="0" fontId="6" fillId="0" borderId="0" xfId="0" applyFont="1" applyAlignment="1" applyProtection="1">
      <alignment wrapText="1"/>
    </xf>
    <xf numFmtId="165" fontId="11" fillId="0" borderId="0" xfId="0" applyNumberFormat="1" applyFont="1" applyAlignment="1" applyProtection="1">
      <alignment wrapText="1"/>
    </xf>
    <xf numFmtId="4" fontId="12" fillId="0" borderId="0" xfId="0" applyNumberFormat="1" applyFont="1" applyAlignment="1">
      <alignment wrapText="1"/>
    </xf>
    <xf numFmtId="0" fontId="11" fillId="0" borderId="18"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xf>
    <xf numFmtId="165" fontId="11" fillId="0" borderId="18" xfId="0" applyNumberFormat="1" applyFont="1" applyBorder="1" applyAlignment="1" applyProtection="1">
      <alignment horizontal="center" vertical="center" wrapText="1"/>
      <protection locked="0"/>
    </xf>
    <xf numFmtId="4" fontId="11" fillId="0" borderId="0" xfId="0" applyNumberFormat="1" applyFont="1" applyAlignment="1">
      <alignment wrapText="1"/>
    </xf>
    <xf numFmtId="3" fontId="14" fillId="0" borderId="0" xfId="0" applyNumberFormat="1" applyFont="1" applyAlignment="1">
      <alignment wrapText="1"/>
    </xf>
    <xf numFmtId="165" fontId="14" fillId="0" borderId="0" xfId="0" applyNumberFormat="1" applyFont="1" applyBorder="1" applyAlignment="1">
      <alignment wrapText="1"/>
    </xf>
    <xf numFmtId="0" fontId="11" fillId="0" borderId="0" xfId="0" applyFont="1" applyBorder="1" applyAlignment="1" applyProtection="1">
      <alignment horizontal="center" vertical="center" wrapText="1"/>
    </xf>
    <xf numFmtId="165" fontId="11" fillId="0" borderId="0" xfId="0" applyNumberFormat="1" applyFont="1" applyBorder="1" applyAlignment="1" applyProtection="1">
      <alignment horizontal="center" vertical="center" wrapText="1"/>
    </xf>
    <xf numFmtId="4" fontId="11" fillId="0" borderId="0" xfId="0" applyNumberFormat="1" applyFont="1" applyBorder="1" applyAlignment="1" applyProtection="1">
      <alignment horizontal="center" vertical="center" wrapText="1"/>
    </xf>
    <xf numFmtId="14" fontId="11" fillId="0" borderId="0" xfId="0" applyNumberFormat="1" applyFont="1" applyBorder="1" applyAlignment="1" applyProtection="1">
      <alignment horizontal="center" vertical="center" wrapText="1"/>
      <protection locked="0"/>
    </xf>
    <xf numFmtId="0" fontId="13" fillId="6" borderId="0" xfId="0" applyFont="1" applyFill="1" applyAlignment="1">
      <alignment wrapText="1"/>
    </xf>
    <xf numFmtId="0" fontId="10" fillId="6" borderId="0" xfId="0" applyFont="1" applyFill="1" applyAlignment="1">
      <alignment wrapText="1"/>
    </xf>
    <xf numFmtId="165" fontId="14" fillId="6" borderId="0" xfId="0" applyNumberFormat="1" applyFont="1" applyFill="1" applyAlignment="1">
      <alignment wrapText="1"/>
    </xf>
    <xf numFmtId="4" fontId="14" fillId="6" borderId="0" xfId="0" applyNumberFormat="1" applyFont="1" applyFill="1" applyAlignment="1">
      <alignment wrapText="1"/>
    </xf>
    <xf numFmtId="0" fontId="14" fillId="0" borderId="0" xfId="0" applyFont="1" applyAlignment="1">
      <alignment horizontal="center" wrapText="1" readingOrder="2"/>
    </xf>
    <xf numFmtId="0" fontId="15" fillId="0" borderId="0" xfId="0" applyFont="1" applyAlignment="1">
      <alignment horizontal="right" wrapText="1" readingOrder="2"/>
    </xf>
    <xf numFmtId="0" fontId="16" fillId="0" borderId="0" xfId="0" applyFont="1" applyAlignment="1">
      <alignment horizontal="right" wrapText="1" readingOrder="2"/>
    </xf>
    <xf numFmtId="0" fontId="14" fillId="0" borderId="0" xfId="0" applyFont="1" applyAlignment="1">
      <alignment horizontal="right" wrapText="1" readingOrder="2"/>
    </xf>
    <xf numFmtId="0" fontId="14" fillId="0" borderId="0" xfId="0" applyFont="1" applyFill="1" applyAlignment="1">
      <alignment horizontal="right" wrapText="1" readingOrder="2"/>
    </xf>
    <xf numFmtId="0" fontId="14" fillId="6" borderId="0" xfId="0" applyFont="1" applyFill="1" applyAlignment="1">
      <alignment horizontal="right" wrapText="1" readingOrder="2"/>
    </xf>
    <xf numFmtId="0" fontId="14" fillId="6" borderId="0" xfId="0" applyFont="1" applyFill="1" applyAlignment="1">
      <alignment horizontal="right" readingOrder="2"/>
    </xf>
    <xf numFmtId="0" fontId="14" fillId="0" borderId="0" xfId="0" applyFont="1" applyAlignment="1">
      <alignment horizontal="right" readingOrder="2"/>
    </xf>
    <xf numFmtId="43" fontId="12" fillId="0" borderId="0" xfId="1" applyFont="1" applyAlignment="1">
      <alignment horizontal="right" wrapText="1" readingOrder="2"/>
    </xf>
    <xf numFmtId="0" fontId="10" fillId="0" borderId="0" xfId="0" applyFont="1" applyAlignment="1">
      <alignment horizontal="right" wrapText="1" readingOrder="2"/>
    </xf>
    <xf numFmtId="0" fontId="13" fillId="0" borderId="0" xfId="0" applyFont="1" applyAlignment="1">
      <alignment horizontal="right" wrapText="1" readingOrder="2"/>
    </xf>
    <xf numFmtId="0" fontId="14" fillId="6" borderId="0" xfId="0" applyFont="1" applyFill="1" applyAlignment="1">
      <alignment horizontal="center" wrapText="1" readingOrder="2"/>
    </xf>
    <xf numFmtId="0" fontId="14" fillId="6" borderId="0" xfId="0" applyFont="1" applyFill="1" applyAlignment="1">
      <alignment horizontal="center" readingOrder="2"/>
    </xf>
    <xf numFmtId="0" fontId="14" fillId="0" borderId="0" xfId="0" applyFont="1" applyAlignment="1">
      <alignment horizontal="center" readingOrder="2"/>
    </xf>
    <xf numFmtId="165" fontId="6" fillId="5" borderId="1" xfId="0" applyNumberFormat="1" applyFont="1" applyFill="1" applyBorder="1" applyAlignment="1">
      <alignment horizontal="center" vertical="center" wrapText="1" readingOrder="2"/>
    </xf>
    <xf numFmtId="165" fontId="6" fillId="7" borderId="3" xfId="0" applyNumberFormat="1" applyFont="1" applyFill="1" applyBorder="1" applyAlignment="1">
      <alignment horizontal="center" vertical="center" wrapText="1" readingOrder="2"/>
    </xf>
    <xf numFmtId="165" fontId="11" fillId="6" borderId="7" xfId="1" applyNumberFormat="1" applyFont="1" applyFill="1" applyBorder="1" applyAlignment="1" applyProtection="1">
      <alignment horizontal="center" vertical="center" wrapText="1" readingOrder="2"/>
    </xf>
    <xf numFmtId="165" fontId="9" fillId="7" borderId="3" xfId="0" applyNumberFormat="1" applyFont="1" applyFill="1" applyBorder="1" applyAlignment="1">
      <alignment horizontal="center" vertical="center" wrapText="1" readingOrder="2"/>
    </xf>
    <xf numFmtId="165" fontId="11" fillId="6" borderId="7" xfId="1" applyNumberFormat="1" applyFont="1" applyFill="1" applyBorder="1" applyAlignment="1" applyProtection="1">
      <alignment horizontal="center" vertical="center" wrapText="1"/>
      <protection locked="0"/>
    </xf>
    <xf numFmtId="165" fontId="9" fillId="7" borderId="4" xfId="0" applyNumberFormat="1" applyFont="1" applyFill="1" applyBorder="1" applyAlignment="1">
      <alignment horizontal="center" vertical="center" wrapText="1" readingOrder="2"/>
    </xf>
    <xf numFmtId="0" fontId="11" fillId="0" borderId="22" xfId="0" applyFont="1" applyBorder="1" applyAlignment="1">
      <alignment horizontal="center" wrapText="1"/>
    </xf>
    <xf numFmtId="165" fontId="9" fillId="0" borderId="0" xfId="0" applyNumberFormat="1" applyFont="1" applyAlignment="1">
      <alignment horizontal="center" vertical="center" wrapText="1" readingOrder="2"/>
    </xf>
    <xf numFmtId="165" fontId="11" fillId="0" borderId="0" xfId="0" applyNumberFormat="1" applyFont="1" applyAlignment="1" applyProtection="1">
      <alignment horizontal="center" vertical="center" wrapText="1" readingOrder="2"/>
    </xf>
    <xf numFmtId="165" fontId="11" fillId="0" borderId="0" xfId="0" applyNumberFormat="1" applyFont="1" applyBorder="1" applyAlignment="1" applyProtection="1">
      <alignment horizontal="center" vertical="center" wrapText="1" readingOrder="2"/>
    </xf>
    <xf numFmtId="165" fontId="9" fillId="0" borderId="0" xfId="0" applyNumberFormat="1" applyFont="1" applyBorder="1" applyAlignment="1">
      <alignment horizontal="center" vertical="center" wrapText="1" readingOrder="2"/>
    </xf>
    <xf numFmtId="165" fontId="9" fillId="6" borderId="0" xfId="0" applyNumberFormat="1" applyFont="1" applyFill="1" applyAlignment="1">
      <alignment horizontal="center" vertical="center" wrapText="1" readingOrder="2"/>
    </xf>
    <xf numFmtId="165" fontId="6" fillId="7" borderId="23" xfId="0" applyNumberFormat="1" applyFont="1" applyFill="1" applyBorder="1" applyAlignment="1" applyProtection="1">
      <alignment horizontal="center" vertical="center" wrapText="1" readingOrder="2"/>
    </xf>
    <xf numFmtId="0" fontId="11" fillId="0" borderId="0" xfId="0" applyFont="1" applyBorder="1" applyAlignment="1" applyProtection="1">
      <alignment horizontal="center" vertical="center" wrapText="1"/>
    </xf>
    <xf numFmtId="0" fontId="10" fillId="0" borderId="4" xfId="0" applyFont="1" applyFill="1" applyBorder="1" applyAlignment="1">
      <alignment horizontal="center" vertical="center" wrapText="1" readingOrder="2"/>
    </xf>
    <xf numFmtId="0" fontId="10" fillId="0" borderId="6" xfId="0" applyFont="1" applyFill="1" applyBorder="1" applyAlignment="1">
      <alignment horizontal="center" vertical="center" wrapText="1" readingOrder="2"/>
    </xf>
    <xf numFmtId="0" fontId="10" fillId="0" borderId="9" xfId="0" applyFont="1" applyFill="1" applyBorder="1" applyAlignment="1">
      <alignment horizontal="center" vertical="center" wrapText="1" readingOrder="2"/>
    </xf>
    <xf numFmtId="0" fontId="10" fillId="0" borderId="11" xfId="0" applyFont="1" applyFill="1" applyBorder="1" applyAlignment="1">
      <alignment horizontal="center" vertical="center" wrapText="1" readingOrder="2"/>
    </xf>
  </cellXfs>
  <cellStyles count="8">
    <cellStyle name="Comma" xfId="1" builtinId="3"/>
    <cellStyle name="Currency 2" xfId="4"/>
    <cellStyle name="Normal" xfId="0" builtinId="0"/>
    <cellStyle name="Normal 2" xfId="3"/>
    <cellStyle name="Normal 3" xfId="5"/>
    <cellStyle name="Normal_גיליון1" xfId="2"/>
    <cellStyle name="סגנון 1" xfId="6"/>
    <cellStyle name="סגנון 2" xfId="7"/>
  </cellStyles>
  <dxfs count="43">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color auto="1"/>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color auto="1"/>
      </font>
      <fill>
        <patternFill>
          <bgColor rgb="FFFF0000"/>
        </patternFill>
      </fill>
    </dxf>
    <dxf>
      <font>
        <b/>
        <i val="0"/>
      </font>
      <fill>
        <patternFill>
          <bgColor rgb="FFFF0000"/>
        </patternFill>
      </fill>
    </dxf>
    <dxf>
      <font>
        <b/>
        <i val="0"/>
        <color auto="1"/>
      </font>
      <fill>
        <patternFill>
          <bgColor rgb="FFFF0000"/>
        </patternFill>
      </fill>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
    <tabColor rgb="FFFF0000"/>
  </sheetPr>
  <dimension ref="A1:CD263"/>
  <sheetViews>
    <sheetView rightToLeft="1" tabSelected="1" topLeftCell="F1" zoomScale="60" zoomScaleNormal="60" workbookViewId="0">
      <selection activeCell="I2" sqref="I2"/>
    </sheetView>
  </sheetViews>
  <sheetFormatPr defaultRowHeight="47.25" customHeight="1" x14ac:dyDescent="0.3"/>
  <cols>
    <col min="1" max="1" width="9" style="53"/>
    <col min="2" max="2" width="38.375" style="53" customWidth="1"/>
    <col min="3" max="3" width="9.375" style="53" bestFit="1" customWidth="1"/>
    <col min="4" max="4" width="54.375" style="53" customWidth="1"/>
    <col min="5" max="5" width="14.25" style="53" customWidth="1"/>
    <col min="6" max="6" width="21.875" style="75" customWidth="1"/>
    <col min="7" max="7" width="60" style="53" customWidth="1"/>
    <col min="8" max="8" width="11.5" style="76" bestFit="1" customWidth="1"/>
    <col min="9" max="9" width="20.25" style="77" customWidth="1"/>
    <col min="10" max="10" width="16.375" style="119" customWidth="1"/>
    <col min="11" max="11" width="23.25" style="78" customWidth="1"/>
    <col min="12" max="12" width="35.25" style="53" customWidth="1"/>
    <col min="13" max="13" width="18.125" style="53" customWidth="1"/>
    <col min="14" max="14" width="17.75" style="53" bestFit="1" customWidth="1"/>
    <col min="15" max="15" width="14" style="53" customWidth="1"/>
    <col min="16" max="16384" width="9" style="53"/>
  </cols>
  <sheetData>
    <row r="1" spans="1:82" s="6" customFormat="1" ht="56.25" x14ac:dyDescent="0.3">
      <c r="A1" s="1" t="s">
        <v>0</v>
      </c>
      <c r="B1" s="1" t="s">
        <v>1</v>
      </c>
      <c r="C1" s="1" t="s">
        <v>2</v>
      </c>
      <c r="D1" s="1" t="s">
        <v>3</v>
      </c>
      <c r="E1" s="1" t="s">
        <v>4</v>
      </c>
      <c r="F1" s="1" t="s">
        <v>5</v>
      </c>
      <c r="G1" s="1" t="s">
        <v>6</v>
      </c>
      <c r="H1" s="2" t="s">
        <v>7</v>
      </c>
      <c r="I1" s="3" t="s">
        <v>237</v>
      </c>
      <c r="J1" s="112" t="s">
        <v>8</v>
      </c>
      <c r="K1" s="4" t="s">
        <v>9</v>
      </c>
      <c r="L1" s="5" t="s">
        <v>238</v>
      </c>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row>
    <row r="2" spans="1:82" s="22" customFormat="1" ht="47.25" customHeight="1" x14ac:dyDescent="0.2">
      <c r="A2" s="15">
        <v>1</v>
      </c>
      <c r="B2" s="16" t="s">
        <v>10</v>
      </c>
      <c r="C2" s="16" t="s">
        <v>11</v>
      </c>
      <c r="D2" s="126" t="s">
        <v>12</v>
      </c>
      <c r="E2" s="126"/>
      <c r="F2" s="126" t="s">
        <v>13</v>
      </c>
      <c r="G2" s="126" t="s">
        <v>14</v>
      </c>
      <c r="H2" s="17">
        <v>15000</v>
      </c>
      <c r="I2" s="8"/>
      <c r="J2" s="113"/>
      <c r="K2" s="18">
        <f t="shared" ref="K2:K65" si="0">I2*H2</f>
        <v>0</v>
      </c>
      <c r="L2" s="19"/>
      <c r="M2" s="20"/>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row>
    <row r="3" spans="1:82" s="22" customFormat="1" ht="47.25" customHeight="1" x14ac:dyDescent="0.2">
      <c r="A3" s="15">
        <f t="shared" ref="A3:A8" si="1">A2+1</f>
        <v>2</v>
      </c>
      <c r="B3" s="16" t="s">
        <v>15</v>
      </c>
      <c r="C3" s="16" t="s">
        <v>11</v>
      </c>
      <c r="D3" s="127"/>
      <c r="E3" s="127"/>
      <c r="F3" s="127"/>
      <c r="G3" s="127"/>
      <c r="H3" s="17">
        <v>31000</v>
      </c>
      <c r="I3" s="23"/>
      <c r="J3" s="113">
        <v>22</v>
      </c>
      <c r="K3" s="18">
        <f t="shared" si="0"/>
        <v>0</v>
      </c>
      <c r="L3" s="19"/>
      <c r="M3" s="20"/>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row>
    <row r="4" spans="1:82" s="22" customFormat="1" ht="47.25" customHeight="1" x14ac:dyDescent="0.2">
      <c r="A4" s="15">
        <f t="shared" si="1"/>
        <v>3</v>
      </c>
      <c r="B4" s="16" t="s">
        <v>16</v>
      </c>
      <c r="C4" s="16" t="s">
        <v>11</v>
      </c>
      <c r="D4" s="127"/>
      <c r="E4" s="127"/>
      <c r="F4" s="127"/>
      <c r="G4" s="127"/>
      <c r="H4" s="17">
        <v>30000</v>
      </c>
      <c r="I4" s="23"/>
      <c r="J4" s="113">
        <v>17.5</v>
      </c>
      <c r="K4" s="18">
        <f t="shared" si="0"/>
        <v>0</v>
      </c>
      <c r="L4" s="19"/>
      <c r="M4" s="20"/>
      <c r="N4" s="24"/>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row>
    <row r="5" spans="1:82" s="22" customFormat="1" ht="47.25" customHeight="1" x14ac:dyDescent="0.2">
      <c r="A5" s="15">
        <f t="shared" si="1"/>
        <v>4</v>
      </c>
      <c r="B5" s="16" t="s">
        <v>17</v>
      </c>
      <c r="C5" s="16" t="s">
        <v>11</v>
      </c>
      <c r="D5" s="127"/>
      <c r="E5" s="127"/>
      <c r="F5" s="127"/>
      <c r="G5" s="127"/>
      <c r="H5" s="17">
        <v>17000</v>
      </c>
      <c r="I5" s="8"/>
      <c r="J5" s="113"/>
      <c r="K5" s="18">
        <f t="shared" si="0"/>
        <v>0</v>
      </c>
      <c r="L5" s="19"/>
      <c r="M5" s="20"/>
      <c r="N5" s="24"/>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row>
    <row r="6" spans="1:82" s="22" customFormat="1" ht="47.25" customHeight="1" x14ac:dyDescent="0.2">
      <c r="A6" s="15">
        <f t="shared" si="1"/>
        <v>5</v>
      </c>
      <c r="B6" s="16" t="s">
        <v>18</v>
      </c>
      <c r="C6" s="16" t="s">
        <v>11</v>
      </c>
      <c r="D6" s="127"/>
      <c r="E6" s="127"/>
      <c r="F6" s="127"/>
      <c r="G6" s="127"/>
      <c r="H6" s="17">
        <v>80000</v>
      </c>
      <c r="I6" s="23"/>
      <c r="J6" s="113">
        <v>22</v>
      </c>
      <c r="K6" s="18">
        <f t="shared" si="0"/>
        <v>0</v>
      </c>
      <c r="L6" s="19"/>
      <c r="M6" s="20"/>
      <c r="N6" s="24"/>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row>
    <row r="7" spans="1:82" s="22" customFormat="1" ht="47.25" customHeight="1" x14ac:dyDescent="0.2">
      <c r="A7" s="15">
        <f t="shared" si="1"/>
        <v>6</v>
      </c>
      <c r="B7" s="16" t="s">
        <v>19</v>
      </c>
      <c r="C7" s="16" t="s">
        <v>11</v>
      </c>
      <c r="D7" s="127"/>
      <c r="E7" s="127"/>
      <c r="F7" s="127"/>
      <c r="G7" s="127"/>
      <c r="H7" s="17">
        <v>15000</v>
      </c>
      <c r="I7" s="8"/>
      <c r="J7" s="113"/>
      <c r="K7" s="18">
        <f t="shared" si="0"/>
        <v>0</v>
      </c>
      <c r="L7" s="19"/>
      <c r="M7" s="20"/>
      <c r="N7" s="24"/>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row>
    <row r="8" spans="1:82" s="22" customFormat="1" ht="47.25" customHeight="1" thickBot="1" x14ac:dyDescent="0.25">
      <c r="A8" s="15">
        <f t="shared" si="1"/>
        <v>7</v>
      </c>
      <c r="B8" s="16" t="s">
        <v>20</v>
      </c>
      <c r="C8" s="16" t="s">
        <v>11</v>
      </c>
      <c r="D8" s="127"/>
      <c r="E8" s="127"/>
      <c r="F8" s="127"/>
      <c r="G8" s="127"/>
      <c r="H8" s="17">
        <v>36000</v>
      </c>
      <c r="I8" s="23"/>
      <c r="J8" s="113">
        <v>17</v>
      </c>
      <c r="K8" s="18">
        <f t="shared" si="0"/>
        <v>0</v>
      </c>
      <c r="L8" s="19"/>
      <c r="M8" s="20"/>
      <c r="N8" s="24"/>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row>
    <row r="9" spans="1:82" s="20" customFormat="1" ht="47.25" customHeight="1" thickTop="1" thickBot="1" x14ac:dyDescent="0.25">
      <c r="A9" s="1" t="s">
        <v>0</v>
      </c>
      <c r="B9" s="25" t="s">
        <v>21</v>
      </c>
      <c r="C9" s="25" t="s">
        <v>2</v>
      </c>
      <c r="D9" s="1" t="s">
        <v>3</v>
      </c>
      <c r="E9" s="1" t="s">
        <v>4</v>
      </c>
      <c r="F9" s="1" t="s">
        <v>5</v>
      </c>
      <c r="G9" s="25" t="s">
        <v>22</v>
      </c>
      <c r="H9" s="26"/>
      <c r="I9" s="27"/>
      <c r="J9" s="114"/>
      <c r="K9" s="28">
        <f t="shared" si="0"/>
        <v>0</v>
      </c>
      <c r="L9" s="29"/>
      <c r="N9" s="24"/>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c r="BD9" s="21"/>
      <c r="BE9" s="21"/>
      <c r="BF9" s="21"/>
      <c r="BG9" s="21"/>
      <c r="BH9" s="21"/>
      <c r="BI9" s="21"/>
      <c r="BJ9" s="21"/>
      <c r="BK9" s="21"/>
      <c r="BL9" s="21"/>
      <c r="BM9" s="21"/>
      <c r="BN9" s="21"/>
      <c r="BO9" s="21"/>
      <c r="BP9" s="21"/>
      <c r="BQ9" s="21"/>
      <c r="BR9" s="21"/>
      <c r="BS9" s="21"/>
      <c r="BT9" s="21"/>
      <c r="BU9" s="21"/>
      <c r="BV9" s="21"/>
      <c r="BW9" s="21"/>
      <c r="BX9" s="21"/>
      <c r="BY9" s="21"/>
      <c r="BZ9" s="21"/>
      <c r="CA9" s="21"/>
      <c r="CB9" s="21"/>
      <c r="CC9" s="21"/>
      <c r="CD9" s="21"/>
    </row>
    <row r="10" spans="1:82" s="22" customFormat="1" ht="47.25" customHeight="1" x14ac:dyDescent="0.2">
      <c r="A10" s="15">
        <v>1</v>
      </c>
      <c r="B10" s="16" t="s">
        <v>23</v>
      </c>
      <c r="C10" s="16" t="s">
        <v>11</v>
      </c>
      <c r="D10" s="16" t="s">
        <v>24</v>
      </c>
      <c r="E10" s="16">
        <v>1188</v>
      </c>
      <c r="F10" s="16" t="s">
        <v>25</v>
      </c>
      <c r="G10" s="30" t="s">
        <v>26</v>
      </c>
      <c r="H10" s="17">
        <v>2162</v>
      </c>
      <c r="I10" s="8"/>
      <c r="J10" s="113"/>
      <c r="K10" s="18">
        <f t="shared" si="0"/>
        <v>0</v>
      </c>
      <c r="L10" s="19"/>
      <c r="M10" s="20"/>
      <c r="N10" s="24"/>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row>
    <row r="11" spans="1:82" s="22" customFormat="1" ht="47.25" customHeight="1" x14ac:dyDescent="0.2">
      <c r="A11" s="15">
        <f>1+A10</f>
        <v>2</v>
      </c>
      <c r="B11" s="16" t="s">
        <v>27</v>
      </c>
      <c r="C11" s="16" t="s">
        <v>11</v>
      </c>
      <c r="D11" s="16" t="s">
        <v>28</v>
      </c>
      <c r="E11" s="16">
        <v>1188</v>
      </c>
      <c r="F11" s="16" t="s">
        <v>25</v>
      </c>
      <c r="G11" s="126" t="s">
        <v>29</v>
      </c>
      <c r="H11" s="17">
        <v>60000</v>
      </c>
      <c r="I11" s="23"/>
      <c r="J11" s="113">
        <v>16</v>
      </c>
      <c r="K11" s="18">
        <f t="shared" si="0"/>
        <v>0</v>
      </c>
      <c r="L11" s="19"/>
      <c r="M11" s="20"/>
      <c r="N11" s="24"/>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T11" s="21"/>
      <c r="BU11" s="21"/>
      <c r="BV11" s="21"/>
      <c r="BW11" s="21"/>
      <c r="BX11" s="21"/>
      <c r="BY11" s="21"/>
      <c r="BZ11" s="21"/>
      <c r="CA11" s="21"/>
      <c r="CB11" s="21"/>
      <c r="CC11" s="21"/>
      <c r="CD11" s="21"/>
    </row>
    <row r="12" spans="1:82" s="20" customFormat="1" ht="47.25" customHeight="1" x14ac:dyDescent="0.2">
      <c r="A12" s="15">
        <f>1+A11</f>
        <v>3</v>
      </c>
      <c r="B12" s="16" t="s">
        <v>30</v>
      </c>
      <c r="C12" s="16" t="s">
        <v>11</v>
      </c>
      <c r="D12" s="16" t="s">
        <v>31</v>
      </c>
      <c r="E12" s="16">
        <v>1188</v>
      </c>
      <c r="F12" s="16" t="s">
        <v>25</v>
      </c>
      <c r="G12" s="127"/>
      <c r="H12" s="17">
        <v>17000</v>
      </c>
      <c r="I12" s="23"/>
      <c r="J12" s="113">
        <v>16</v>
      </c>
      <c r="K12" s="18">
        <f t="shared" si="0"/>
        <v>0</v>
      </c>
      <c r="L12" s="31"/>
      <c r="N12" s="24"/>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c r="BD12" s="21"/>
      <c r="BE12" s="21"/>
      <c r="BF12" s="21"/>
      <c r="BG12" s="21"/>
      <c r="BH12" s="21"/>
      <c r="BI12" s="21"/>
      <c r="BJ12" s="21"/>
      <c r="BK12" s="21"/>
      <c r="BL12" s="21"/>
      <c r="BM12" s="21"/>
      <c r="BN12" s="21"/>
      <c r="BO12" s="21"/>
      <c r="BP12" s="21"/>
      <c r="BQ12" s="21"/>
      <c r="BR12" s="21"/>
      <c r="BS12" s="21"/>
      <c r="BT12" s="21"/>
      <c r="BU12" s="21"/>
      <c r="BV12" s="21"/>
      <c r="BW12" s="21"/>
      <c r="BX12" s="21"/>
      <c r="BY12" s="21"/>
      <c r="BZ12" s="21"/>
      <c r="CA12" s="21"/>
      <c r="CB12" s="21"/>
      <c r="CC12" s="21"/>
      <c r="CD12" s="21"/>
    </row>
    <row r="13" spans="1:82" s="20" customFormat="1" ht="47.25" customHeight="1" x14ac:dyDescent="0.2">
      <c r="A13" s="15">
        <f>1+A12</f>
        <v>4</v>
      </c>
      <c r="B13" s="16" t="s">
        <v>32</v>
      </c>
      <c r="C13" s="16" t="s">
        <v>11</v>
      </c>
      <c r="D13" s="16" t="s">
        <v>33</v>
      </c>
      <c r="E13" s="16">
        <v>1188</v>
      </c>
      <c r="F13" s="16" t="s">
        <v>25</v>
      </c>
      <c r="G13" s="128"/>
      <c r="H13" s="17">
        <v>10000</v>
      </c>
      <c r="I13" s="23"/>
      <c r="J13" s="113">
        <v>19.5</v>
      </c>
      <c r="K13" s="18">
        <f t="shared" si="0"/>
        <v>0</v>
      </c>
      <c r="L13" s="31"/>
      <c r="N13" s="24"/>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1"/>
      <c r="AT13" s="21"/>
      <c r="AU13" s="21"/>
      <c r="AV13" s="21"/>
      <c r="AW13" s="21"/>
      <c r="AX13" s="21"/>
      <c r="AY13" s="21"/>
      <c r="AZ13" s="21"/>
      <c r="BA13" s="21"/>
      <c r="BB13" s="21"/>
      <c r="BC13" s="21"/>
      <c r="BD13" s="21"/>
      <c r="BE13" s="21"/>
      <c r="BF13" s="21"/>
      <c r="BG13" s="21"/>
      <c r="BH13" s="21"/>
      <c r="BI13" s="21"/>
      <c r="BJ13" s="21"/>
      <c r="BK13" s="21"/>
      <c r="BL13" s="21"/>
      <c r="BM13" s="21"/>
      <c r="BN13" s="21"/>
      <c r="BO13" s="21"/>
      <c r="BP13" s="21"/>
      <c r="BQ13" s="21"/>
      <c r="BR13" s="21"/>
      <c r="BS13" s="21"/>
      <c r="BT13" s="21"/>
      <c r="BU13" s="21"/>
      <c r="BV13" s="21"/>
      <c r="BW13" s="21"/>
      <c r="BX13" s="21"/>
      <c r="BY13" s="21"/>
      <c r="BZ13" s="21"/>
      <c r="CA13" s="21"/>
      <c r="CB13" s="21"/>
      <c r="CC13" s="21"/>
      <c r="CD13" s="21"/>
    </row>
    <row r="14" spans="1:82" s="20" customFormat="1" ht="47.25" customHeight="1" x14ac:dyDescent="0.2">
      <c r="A14" s="15">
        <f>1+A13</f>
        <v>5</v>
      </c>
      <c r="B14" s="16" t="s">
        <v>34</v>
      </c>
      <c r="C14" s="16" t="s">
        <v>11</v>
      </c>
      <c r="D14" s="16" t="s">
        <v>35</v>
      </c>
      <c r="E14" s="16" t="s">
        <v>36</v>
      </c>
      <c r="F14" s="16" t="s">
        <v>13</v>
      </c>
      <c r="G14" s="16" t="s">
        <v>37</v>
      </c>
      <c r="H14" s="17">
        <v>2616</v>
      </c>
      <c r="I14" s="8"/>
      <c r="J14" s="113"/>
      <c r="K14" s="18">
        <f t="shared" si="0"/>
        <v>0</v>
      </c>
      <c r="L14" s="31"/>
      <c r="N14" s="24"/>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1"/>
      <c r="AT14" s="21"/>
      <c r="AU14" s="21"/>
      <c r="AV14" s="21"/>
      <c r="AW14" s="21"/>
      <c r="AX14" s="21"/>
      <c r="AY14" s="21"/>
      <c r="AZ14" s="21"/>
      <c r="BA14" s="21"/>
      <c r="BB14" s="21"/>
      <c r="BC14" s="21"/>
      <c r="BD14" s="21"/>
      <c r="BE14" s="21"/>
      <c r="BF14" s="21"/>
      <c r="BG14" s="21"/>
      <c r="BH14" s="21"/>
      <c r="BI14" s="21"/>
      <c r="BJ14" s="21"/>
      <c r="BK14" s="21"/>
      <c r="BL14" s="21"/>
      <c r="BM14" s="21"/>
      <c r="BN14" s="21"/>
      <c r="BO14" s="21"/>
      <c r="BP14" s="21"/>
      <c r="BQ14" s="21"/>
      <c r="BR14" s="21"/>
      <c r="BS14" s="21"/>
      <c r="BT14" s="21"/>
      <c r="BU14" s="21"/>
      <c r="BV14" s="21"/>
      <c r="BW14" s="21"/>
      <c r="BX14" s="21"/>
      <c r="BY14" s="21"/>
      <c r="BZ14" s="21"/>
      <c r="CA14" s="21"/>
      <c r="CB14" s="21"/>
      <c r="CC14" s="21"/>
      <c r="CD14" s="21"/>
    </row>
    <row r="15" spans="1:82" s="20" customFormat="1" ht="60.75" customHeight="1" thickBot="1" x14ac:dyDescent="0.25">
      <c r="A15" s="15">
        <f>1+A14</f>
        <v>6</v>
      </c>
      <c r="B15" s="16" t="s">
        <v>38</v>
      </c>
      <c r="C15" s="16" t="s">
        <v>11</v>
      </c>
      <c r="D15" s="32" t="s">
        <v>39</v>
      </c>
      <c r="E15" s="33"/>
      <c r="F15" s="16" t="s">
        <v>13</v>
      </c>
      <c r="G15" s="16"/>
      <c r="H15" s="17">
        <v>2953</v>
      </c>
      <c r="I15" s="8"/>
      <c r="J15" s="113"/>
      <c r="K15" s="18">
        <f t="shared" si="0"/>
        <v>0</v>
      </c>
      <c r="L15" s="31"/>
      <c r="M15" s="34"/>
      <c r="N15" s="24"/>
      <c r="O15" s="35"/>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row>
    <row r="16" spans="1:82" s="20" customFormat="1" ht="47.25" customHeight="1" thickTop="1" thickBot="1" x14ac:dyDescent="0.25">
      <c r="A16" s="1" t="s">
        <v>0</v>
      </c>
      <c r="B16" s="25" t="s">
        <v>40</v>
      </c>
      <c r="C16" s="25" t="s">
        <v>2</v>
      </c>
      <c r="D16" s="1" t="s">
        <v>3</v>
      </c>
      <c r="E16" s="1" t="s">
        <v>4</v>
      </c>
      <c r="F16" s="1" t="s">
        <v>5</v>
      </c>
      <c r="G16" s="25" t="s">
        <v>22</v>
      </c>
      <c r="H16" s="26"/>
      <c r="I16" s="27"/>
      <c r="J16" s="114"/>
      <c r="K16" s="28">
        <f t="shared" si="0"/>
        <v>0</v>
      </c>
      <c r="L16" s="29"/>
      <c r="N16" s="24"/>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c r="BD16" s="21"/>
      <c r="BE16" s="21"/>
      <c r="BF16" s="21"/>
      <c r="BG16" s="21"/>
      <c r="BH16" s="21"/>
      <c r="BI16" s="21"/>
      <c r="BJ16" s="21"/>
      <c r="BK16" s="21"/>
      <c r="BL16" s="21"/>
      <c r="BM16" s="21"/>
      <c r="BN16" s="21"/>
      <c r="BO16" s="21"/>
      <c r="BP16" s="21"/>
      <c r="BQ16" s="21"/>
      <c r="BR16" s="21"/>
      <c r="BS16" s="21"/>
      <c r="BT16" s="21"/>
      <c r="BU16" s="21"/>
      <c r="BV16" s="21"/>
      <c r="BW16" s="21"/>
      <c r="BX16" s="21"/>
      <c r="BY16" s="21"/>
      <c r="BZ16" s="21"/>
      <c r="CA16" s="21"/>
      <c r="CB16" s="21"/>
      <c r="CC16" s="21"/>
      <c r="CD16" s="21"/>
    </row>
    <row r="17" spans="1:82" s="20" customFormat="1" ht="53.25" customHeight="1" x14ac:dyDescent="0.2">
      <c r="A17" s="36">
        <v>1</v>
      </c>
      <c r="B17" s="16" t="s">
        <v>41</v>
      </c>
      <c r="C17" s="16" t="s">
        <v>11</v>
      </c>
      <c r="D17" s="16" t="s">
        <v>236</v>
      </c>
      <c r="E17" s="16"/>
      <c r="F17" s="16" t="s">
        <v>13</v>
      </c>
      <c r="G17" s="16" t="s">
        <v>42</v>
      </c>
      <c r="H17" s="17">
        <v>28000</v>
      </c>
      <c r="I17" s="8"/>
      <c r="J17" s="113"/>
      <c r="K17" s="18">
        <f t="shared" si="0"/>
        <v>0</v>
      </c>
      <c r="L17" s="31"/>
      <c r="N17" s="24"/>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row>
    <row r="18" spans="1:82" s="20" customFormat="1" ht="55.5" customHeight="1" x14ac:dyDescent="0.2">
      <c r="A18" s="36">
        <f>1+A17</f>
        <v>2</v>
      </c>
      <c r="B18" s="16" t="s">
        <v>43</v>
      </c>
      <c r="C18" s="16" t="s">
        <v>11</v>
      </c>
      <c r="D18" s="16" t="s">
        <v>44</v>
      </c>
      <c r="E18" s="16"/>
      <c r="F18" s="16" t="s">
        <v>13</v>
      </c>
      <c r="G18" s="16" t="s">
        <v>45</v>
      </c>
      <c r="H18" s="17">
        <v>5742</v>
      </c>
      <c r="I18" s="8"/>
      <c r="J18" s="113"/>
      <c r="K18" s="18">
        <f t="shared" si="0"/>
        <v>0</v>
      </c>
      <c r="L18" s="31"/>
      <c r="N18" s="24"/>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row>
    <row r="19" spans="1:82" s="20" customFormat="1" ht="47.25" customHeight="1" x14ac:dyDescent="0.2">
      <c r="A19" s="36">
        <f t="shared" ref="A19:A29" si="2">1+A18</f>
        <v>3</v>
      </c>
      <c r="B19" s="16" t="s">
        <v>46</v>
      </c>
      <c r="C19" s="16" t="s">
        <v>11</v>
      </c>
      <c r="D19" s="16" t="s">
        <v>47</v>
      </c>
      <c r="E19" s="16"/>
      <c r="F19" s="16" t="s">
        <v>13</v>
      </c>
      <c r="G19" s="16" t="s">
        <v>48</v>
      </c>
      <c r="H19" s="17">
        <v>12000</v>
      </c>
      <c r="I19" s="8"/>
      <c r="J19" s="113"/>
      <c r="K19" s="18">
        <f t="shared" si="0"/>
        <v>0</v>
      </c>
      <c r="L19" s="31"/>
      <c r="N19" s="24"/>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row>
    <row r="20" spans="1:82" s="20" customFormat="1" ht="47.25" customHeight="1" x14ac:dyDescent="0.2">
      <c r="A20" s="36">
        <f t="shared" si="2"/>
        <v>4</v>
      </c>
      <c r="B20" s="16" t="s">
        <v>49</v>
      </c>
      <c r="C20" s="16" t="s">
        <v>11</v>
      </c>
      <c r="D20" s="16" t="s">
        <v>47</v>
      </c>
      <c r="E20" s="16"/>
      <c r="F20" s="16" t="s">
        <v>13</v>
      </c>
      <c r="G20" s="16"/>
      <c r="H20" s="17">
        <v>20000</v>
      </c>
      <c r="I20" s="23"/>
      <c r="J20" s="113">
        <v>28</v>
      </c>
      <c r="K20" s="18">
        <f t="shared" si="0"/>
        <v>0</v>
      </c>
      <c r="L20" s="31"/>
      <c r="N20" s="24"/>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row>
    <row r="21" spans="1:82" s="39" customFormat="1" ht="47.25" customHeight="1" x14ac:dyDescent="0.3">
      <c r="A21" s="36">
        <f t="shared" si="2"/>
        <v>5</v>
      </c>
      <c r="B21" s="16" t="s">
        <v>50</v>
      </c>
      <c r="C21" s="16" t="s">
        <v>11</v>
      </c>
      <c r="D21" s="16" t="s">
        <v>47</v>
      </c>
      <c r="E21" s="16"/>
      <c r="F21" s="16" t="s">
        <v>13</v>
      </c>
      <c r="G21" s="16" t="s">
        <v>51</v>
      </c>
      <c r="H21" s="17">
        <v>10000</v>
      </c>
      <c r="I21" s="23"/>
      <c r="J21" s="113">
        <v>16</v>
      </c>
      <c r="K21" s="18">
        <f t="shared" si="0"/>
        <v>0</v>
      </c>
      <c r="L21" s="37"/>
      <c r="M21" s="20"/>
      <c r="N21" s="24"/>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S21" s="38"/>
      <c r="BT21" s="38"/>
      <c r="BU21" s="38"/>
      <c r="BV21" s="38"/>
      <c r="BW21" s="38"/>
      <c r="BX21" s="38"/>
      <c r="BY21" s="38"/>
      <c r="BZ21" s="38"/>
      <c r="CA21" s="38"/>
      <c r="CB21" s="38"/>
      <c r="CC21" s="38"/>
      <c r="CD21" s="38"/>
    </row>
    <row r="22" spans="1:82" s="20" customFormat="1" ht="47.25" customHeight="1" x14ac:dyDescent="0.2">
      <c r="A22" s="36">
        <f t="shared" si="2"/>
        <v>6</v>
      </c>
      <c r="B22" s="16" t="s">
        <v>52</v>
      </c>
      <c r="C22" s="16" t="s">
        <v>11</v>
      </c>
      <c r="D22" s="16" t="s">
        <v>53</v>
      </c>
      <c r="E22" s="16"/>
      <c r="F22" s="16" t="s">
        <v>13</v>
      </c>
      <c r="G22" s="16" t="s">
        <v>54</v>
      </c>
      <c r="H22" s="17">
        <v>55000</v>
      </c>
      <c r="I22" s="23"/>
      <c r="J22" s="113">
        <v>15.5</v>
      </c>
      <c r="K22" s="18">
        <f t="shared" si="0"/>
        <v>0</v>
      </c>
      <c r="L22" s="31"/>
      <c r="N22" s="24"/>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row>
    <row r="23" spans="1:82" s="20" customFormat="1" ht="47.25" customHeight="1" x14ac:dyDescent="0.2">
      <c r="A23" s="36">
        <f t="shared" si="2"/>
        <v>7</v>
      </c>
      <c r="B23" s="16" t="s">
        <v>55</v>
      </c>
      <c r="C23" s="16" t="s">
        <v>11</v>
      </c>
      <c r="D23" s="16" t="s">
        <v>53</v>
      </c>
      <c r="E23" s="16"/>
      <c r="F23" s="16" t="s">
        <v>13</v>
      </c>
      <c r="G23" s="16"/>
      <c r="H23" s="17">
        <v>700</v>
      </c>
      <c r="I23" s="8"/>
      <c r="J23" s="113"/>
      <c r="K23" s="18">
        <f t="shared" si="0"/>
        <v>0</v>
      </c>
      <c r="L23" s="31"/>
      <c r="N23" s="24"/>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c r="BD23" s="21"/>
      <c r="BE23" s="21"/>
      <c r="BF23" s="21"/>
      <c r="BG23" s="21"/>
      <c r="BH23" s="21"/>
      <c r="BI23" s="21"/>
      <c r="BJ23" s="21"/>
      <c r="BK23" s="21"/>
      <c r="BL23" s="21"/>
      <c r="BM23" s="21"/>
      <c r="BN23" s="21"/>
      <c r="BO23" s="21"/>
      <c r="BP23" s="21"/>
      <c r="BQ23" s="21"/>
      <c r="BR23" s="21"/>
      <c r="BS23" s="21"/>
      <c r="BT23" s="21"/>
      <c r="BU23" s="21"/>
      <c r="BV23" s="21"/>
      <c r="BW23" s="21"/>
      <c r="BX23" s="21"/>
      <c r="BY23" s="21"/>
      <c r="BZ23" s="21"/>
      <c r="CA23" s="21"/>
      <c r="CB23" s="21"/>
      <c r="CC23" s="21"/>
      <c r="CD23" s="21"/>
    </row>
    <row r="24" spans="1:82" s="41" customFormat="1" ht="47.25" customHeight="1" x14ac:dyDescent="0.2">
      <c r="A24" s="36">
        <f>1+A22</f>
        <v>7</v>
      </c>
      <c r="B24" s="33" t="s">
        <v>56</v>
      </c>
      <c r="C24" s="16" t="s">
        <v>11</v>
      </c>
      <c r="D24" s="33" t="s">
        <v>57</v>
      </c>
      <c r="E24" s="33">
        <v>2202</v>
      </c>
      <c r="F24" s="16" t="s">
        <v>13</v>
      </c>
      <c r="G24" s="33" t="s">
        <v>58</v>
      </c>
      <c r="H24" s="17">
        <v>8161</v>
      </c>
      <c r="I24" s="8"/>
      <c r="J24" s="113"/>
      <c r="K24" s="18">
        <f t="shared" si="0"/>
        <v>0</v>
      </c>
      <c r="L24" s="40"/>
      <c r="M24" s="20"/>
      <c r="N24" s="24"/>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c r="BD24" s="21"/>
      <c r="BE24" s="21"/>
      <c r="BF24" s="21"/>
      <c r="BG24" s="21"/>
      <c r="BH24" s="21"/>
      <c r="BI24" s="21"/>
      <c r="BJ24" s="21"/>
      <c r="BK24" s="21"/>
      <c r="BL24" s="21"/>
      <c r="BM24" s="21"/>
      <c r="BN24" s="21"/>
      <c r="BO24" s="21"/>
      <c r="BP24" s="21"/>
      <c r="BQ24" s="21"/>
      <c r="BR24" s="21"/>
      <c r="BS24" s="21"/>
      <c r="BT24" s="21"/>
      <c r="BU24" s="21"/>
      <c r="BV24" s="21"/>
      <c r="BW24" s="21"/>
      <c r="BX24" s="21"/>
      <c r="BY24" s="21"/>
      <c r="BZ24" s="21"/>
      <c r="CA24" s="21"/>
      <c r="CB24" s="21"/>
      <c r="CC24" s="21"/>
      <c r="CD24" s="21"/>
    </row>
    <row r="25" spans="1:82" s="41" customFormat="1" ht="47.25" customHeight="1" x14ac:dyDescent="0.2">
      <c r="A25" s="36">
        <f t="shared" si="2"/>
        <v>8</v>
      </c>
      <c r="B25" s="16" t="s">
        <v>59</v>
      </c>
      <c r="C25" s="16" t="s">
        <v>11</v>
      </c>
      <c r="D25" s="33" t="s">
        <v>60</v>
      </c>
      <c r="E25" s="16"/>
      <c r="F25" s="16" t="s">
        <v>13</v>
      </c>
      <c r="G25" s="33" t="s">
        <v>61</v>
      </c>
      <c r="H25" s="17">
        <v>975</v>
      </c>
      <c r="I25" s="8"/>
      <c r="J25" s="113"/>
      <c r="K25" s="18">
        <f t="shared" si="0"/>
        <v>0</v>
      </c>
      <c r="L25" s="40"/>
      <c r="M25" s="20"/>
      <c r="N25" s="24"/>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c r="BD25" s="21"/>
      <c r="BE25" s="21"/>
      <c r="BF25" s="21"/>
      <c r="BG25" s="21"/>
      <c r="BH25" s="21"/>
      <c r="BI25" s="21"/>
      <c r="BJ25" s="21"/>
      <c r="BK25" s="21"/>
      <c r="BL25" s="21"/>
      <c r="BM25" s="21"/>
      <c r="BN25" s="21"/>
      <c r="BO25" s="21"/>
      <c r="BP25" s="21"/>
      <c r="BQ25" s="21"/>
      <c r="BR25" s="21"/>
      <c r="BS25" s="21"/>
      <c r="BT25" s="21"/>
      <c r="BU25" s="21"/>
      <c r="BV25" s="21"/>
      <c r="BW25" s="21"/>
      <c r="BX25" s="21"/>
      <c r="BY25" s="21"/>
      <c r="BZ25" s="21"/>
      <c r="CA25" s="21"/>
      <c r="CB25" s="21"/>
      <c r="CC25" s="21"/>
      <c r="CD25" s="21"/>
    </row>
    <row r="26" spans="1:82" s="41" customFormat="1" ht="47.25" customHeight="1" x14ac:dyDescent="0.2">
      <c r="A26" s="36">
        <f t="shared" si="2"/>
        <v>9</v>
      </c>
      <c r="B26" s="33" t="s">
        <v>62</v>
      </c>
      <c r="C26" s="16" t="s">
        <v>11</v>
      </c>
      <c r="D26" s="33" t="s">
        <v>60</v>
      </c>
      <c r="E26" s="16"/>
      <c r="F26" s="16" t="s">
        <v>13</v>
      </c>
      <c r="G26" s="33"/>
      <c r="H26" s="17">
        <v>1099</v>
      </c>
      <c r="I26" s="8"/>
      <c r="J26" s="113"/>
      <c r="K26" s="18">
        <f t="shared" si="0"/>
        <v>0</v>
      </c>
      <c r="L26" s="40"/>
      <c r="M26" s="20"/>
      <c r="N26" s="24"/>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row>
    <row r="27" spans="1:82" s="20" customFormat="1" ht="47.25" customHeight="1" x14ac:dyDescent="0.2">
      <c r="A27" s="36">
        <f t="shared" si="2"/>
        <v>10</v>
      </c>
      <c r="B27" s="16" t="s">
        <v>63</v>
      </c>
      <c r="C27" s="16" t="s">
        <v>11</v>
      </c>
      <c r="D27" s="16" t="s">
        <v>64</v>
      </c>
      <c r="E27" s="16"/>
      <c r="F27" s="16" t="s">
        <v>13</v>
      </c>
      <c r="G27" s="16"/>
      <c r="H27" s="17">
        <v>500</v>
      </c>
      <c r="I27" s="8"/>
      <c r="J27" s="113"/>
      <c r="K27" s="18">
        <f t="shared" si="0"/>
        <v>0</v>
      </c>
      <c r="L27" s="31"/>
      <c r="N27" s="24"/>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row>
    <row r="28" spans="1:82" s="20" customFormat="1" ht="47.25" customHeight="1" x14ac:dyDescent="0.3">
      <c r="A28" s="36">
        <f t="shared" si="2"/>
        <v>11</v>
      </c>
      <c r="B28" s="42" t="s">
        <v>65</v>
      </c>
      <c r="C28" s="16" t="s">
        <v>11</v>
      </c>
      <c r="D28" s="16" t="s">
        <v>66</v>
      </c>
      <c r="E28" s="43"/>
      <c r="F28" s="16" t="s">
        <v>13</v>
      </c>
      <c r="G28" s="16"/>
      <c r="H28" s="17">
        <v>22</v>
      </c>
      <c r="I28" s="8"/>
      <c r="J28" s="113"/>
      <c r="K28" s="18">
        <f t="shared" si="0"/>
        <v>0</v>
      </c>
      <c r="L28" s="31"/>
      <c r="N28" s="24"/>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row>
    <row r="29" spans="1:82" s="41" customFormat="1" ht="47.25" customHeight="1" thickBot="1" x14ac:dyDescent="0.25">
      <c r="A29" s="36">
        <f t="shared" si="2"/>
        <v>12</v>
      </c>
      <c r="B29" s="33" t="s">
        <v>67</v>
      </c>
      <c r="C29" s="16" t="s">
        <v>11</v>
      </c>
      <c r="D29" s="16" t="s">
        <v>64</v>
      </c>
      <c r="E29" s="16"/>
      <c r="F29" s="16" t="s">
        <v>13</v>
      </c>
      <c r="G29" s="33"/>
      <c r="H29" s="17">
        <v>3229</v>
      </c>
      <c r="I29" s="8"/>
      <c r="J29" s="113"/>
      <c r="K29" s="18">
        <f t="shared" si="0"/>
        <v>0</v>
      </c>
      <c r="L29" s="40"/>
      <c r="M29" s="20"/>
      <c r="N29" s="24"/>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row>
    <row r="30" spans="1:82" s="22" customFormat="1" ht="47.25" customHeight="1" thickTop="1" thickBot="1" x14ac:dyDescent="0.25">
      <c r="A30" s="1" t="s">
        <v>0</v>
      </c>
      <c r="B30" s="25" t="s">
        <v>68</v>
      </c>
      <c r="C30" s="25" t="s">
        <v>2</v>
      </c>
      <c r="D30" s="1" t="s">
        <v>3</v>
      </c>
      <c r="E30" s="1" t="s">
        <v>4</v>
      </c>
      <c r="F30" s="1" t="s">
        <v>5</v>
      </c>
      <c r="G30" s="25" t="s">
        <v>22</v>
      </c>
      <c r="H30" s="26"/>
      <c r="I30" s="27"/>
      <c r="J30" s="114"/>
      <c r="K30" s="28">
        <f t="shared" si="0"/>
        <v>0</v>
      </c>
      <c r="L30" s="29"/>
      <c r="M30" s="20"/>
      <c r="N30" s="24"/>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row>
    <row r="31" spans="1:82" s="22" customFormat="1" ht="47.25" customHeight="1" x14ac:dyDescent="0.2">
      <c r="A31" s="15">
        <v>1</v>
      </c>
      <c r="B31" s="33" t="s">
        <v>69</v>
      </c>
      <c r="C31" s="16" t="s">
        <v>11</v>
      </c>
      <c r="D31" s="16" t="s">
        <v>70</v>
      </c>
      <c r="E31" s="16"/>
      <c r="F31" s="16" t="s">
        <v>71</v>
      </c>
      <c r="G31" s="16" t="s">
        <v>72</v>
      </c>
      <c r="H31" s="17">
        <v>201083</v>
      </c>
      <c r="I31" s="23"/>
      <c r="J31" s="113">
        <v>18</v>
      </c>
      <c r="K31" s="18">
        <f t="shared" si="0"/>
        <v>0</v>
      </c>
      <c r="L31" s="19"/>
      <c r="M31" s="20"/>
      <c r="N31" s="24"/>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row>
    <row r="32" spans="1:82" s="22" customFormat="1" ht="47.25" customHeight="1" x14ac:dyDescent="0.2">
      <c r="A32" s="15">
        <f t="shared" ref="A32:A39" si="3">A31+1</f>
        <v>2</v>
      </c>
      <c r="B32" s="33" t="s">
        <v>73</v>
      </c>
      <c r="C32" s="16" t="s">
        <v>11</v>
      </c>
      <c r="D32" s="16" t="s">
        <v>74</v>
      </c>
      <c r="E32" s="16"/>
      <c r="F32" s="16" t="s">
        <v>71</v>
      </c>
      <c r="G32" s="126" t="s">
        <v>75</v>
      </c>
      <c r="H32" s="17">
        <v>5000</v>
      </c>
      <c r="I32" s="8"/>
      <c r="J32" s="113"/>
      <c r="K32" s="18">
        <f t="shared" si="0"/>
        <v>0</v>
      </c>
      <c r="L32" s="19"/>
      <c r="M32" s="20"/>
      <c r="N32" s="24"/>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T32" s="21"/>
      <c r="BU32" s="21"/>
      <c r="BV32" s="21"/>
      <c r="BW32" s="21"/>
      <c r="BX32" s="21"/>
      <c r="BY32" s="21"/>
      <c r="BZ32" s="21"/>
      <c r="CA32" s="21"/>
      <c r="CB32" s="21"/>
      <c r="CC32" s="21"/>
      <c r="CD32" s="21"/>
    </row>
    <row r="33" spans="1:82" s="22" customFormat="1" ht="47.25" customHeight="1" x14ac:dyDescent="0.2">
      <c r="A33" s="15">
        <f t="shared" si="3"/>
        <v>3</v>
      </c>
      <c r="B33" s="33" t="s">
        <v>76</v>
      </c>
      <c r="C33" s="16" t="s">
        <v>11</v>
      </c>
      <c r="D33" s="16" t="s">
        <v>70</v>
      </c>
      <c r="E33" s="16"/>
      <c r="F33" s="16" t="s">
        <v>71</v>
      </c>
      <c r="G33" s="127"/>
      <c r="H33" s="17">
        <v>82000</v>
      </c>
      <c r="I33" s="23"/>
      <c r="J33" s="113">
        <v>18</v>
      </c>
      <c r="K33" s="18">
        <f t="shared" si="0"/>
        <v>0</v>
      </c>
      <c r="L33" s="19"/>
      <c r="M33" s="20"/>
      <c r="N33" s="24"/>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row>
    <row r="34" spans="1:82" s="22" customFormat="1" ht="47.25" customHeight="1" x14ac:dyDescent="0.2">
      <c r="A34" s="15">
        <f t="shared" si="3"/>
        <v>4</v>
      </c>
      <c r="B34" s="33" t="s">
        <v>77</v>
      </c>
      <c r="C34" s="16" t="s">
        <v>11</v>
      </c>
      <c r="D34" s="16" t="s">
        <v>74</v>
      </c>
      <c r="E34" s="16"/>
      <c r="F34" s="16" t="s">
        <v>71</v>
      </c>
      <c r="G34" s="127"/>
      <c r="H34" s="17">
        <v>5000</v>
      </c>
      <c r="I34" s="8"/>
      <c r="J34" s="113"/>
      <c r="K34" s="18">
        <f t="shared" si="0"/>
        <v>0</v>
      </c>
      <c r="L34" s="19"/>
      <c r="M34" s="20"/>
      <c r="N34" s="24"/>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row>
    <row r="35" spans="1:82" s="22" customFormat="1" ht="47.25" customHeight="1" x14ac:dyDescent="0.2">
      <c r="A35" s="15">
        <f t="shared" si="3"/>
        <v>5</v>
      </c>
      <c r="B35" s="33" t="s">
        <v>78</v>
      </c>
      <c r="C35" s="16" t="s">
        <v>11</v>
      </c>
      <c r="D35" s="16" t="s">
        <v>70</v>
      </c>
      <c r="E35" s="16"/>
      <c r="F35" s="16" t="s">
        <v>71</v>
      </c>
      <c r="G35" s="128"/>
      <c r="H35" s="17">
        <v>5000</v>
      </c>
      <c r="I35" s="8"/>
      <c r="J35" s="113"/>
      <c r="K35" s="18">
        <f t="shared" si="0"/>
        <v>0</v>
      </c>
      <c r="L35" s="19"/>
      <c r="M35" s="20"/>
      <c r="N35" s="24"/>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row>
    <row r="36" spans="1:82" s="22" customFormat="1" ht="47.25" customHeight="1" x14ac:dyDescent="0.2">
      <c r="A36" s="15">
        <f t="shared" si="3"/>
        <v>6</v>
      </c>
      <c r="B36" s="33" t="s">
        <v>79</v>
      </c>
      <c r="C36" s="16" t="s">
        <v>11</v>
      </c>
      <c r="D36" s="16" t="s">
        <v>70</v>
      </c>
      <c r="E36" s="16"/>
      <c r="F36" s="16" t="s">
        <v>71</v>
      </c>
      <c r="G36" s="44"/>
      <c r="H36" s="17">
        <v>5000</v>
      </c>
      <c r="I36" s="8"/>
      <c r="J36" s="113"/>
      <c r="K36" s="18">
        <f t="shared" si="0"/>
        <v>0</v>
      </c>
      <c r="L36" s="19"/>
      <c r="M36" s="20"/>
      <c r="N36" s="24"/>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row>
    <row r="37" spans="1:82" s="22" customFormat="1" ht="66" customHeight="1" x14ac:dyDescent="0.2">
      <c r="A37" s="15">
        <f t="shared" si="3"/>
        <v>7</v>
      </c>
      <c r="B37" s="33" t="s">
        <v>80</v>
      </c>
      <c r="C37" s="16" t="s">
        <v>11</v>
      </c>
      <c r="D37" s="16" t="s">
        <v>81</v>
      </c>
      <c r="E37" s="16"/>
      <c r="F37" s="16" t="s">
        <v>71</v>
      </c>
      <c r="G37" s="44"/>
      <c r="H37" s="17">
        <v>5000</v>
      </c>
      <c r="I37" s="8"/>
      <c r="J37" s="113"/>
      <c r="K37" s="18">
        <f t="shared" si="0"/>
        <v>0</v>
      </c>
      <c r="L37" s="19"/>
      <c r="M37" s="20"/>
      <c r="N37" s="24"/>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c r="BD37" s="21"/>
      <c r="BE37" s="21"/>
      <c r="BF37" s="21"/>
      <c r="BG37" s="21"/>
      <c r="BH37" s="21"/>
      <c r="BI37" s="21"/>
      <c r="BJ37" s="21"/>
      <c r="BK37" s="21"/>
      <c r="BL37" s="21"/>
      <c r="BM37" s="21"/>
      <c r="BN37" s="21"/>
      <c r="BO37" s="21"/>
      <c r="BP37" s="21"/>
      <c r="BQ37" s="21"/>
      <c r="BR37" s="21"/>
      <c r="BS37" s="21"/>
      <c r="BT37" s="21"/>
      <c r="BU37" s="21"/>
      <c r="BV37" s="21"/>
      <c r="BW37" s="21"/>
      <c r="BX37" s="21"/>
      <c r="BY37" s="21"/>
      <c r="BZ37" s="21"/>
      <c r="CA37" s="21"/>
      <c r="CB37" s="21"/>
      <c r="CC37" s="21"/>
      <c r="CD37" s="21"/>
    </row>
    <row r="38" spans="1:82" s="41" customFormat="1" ht="47.25" customHeight="1" x14ac:dyDescent="0.2">
      <c r="A38" s="15">
        <f t="shared" si="3"/>
        <v>8</v>
      </c>
      <c r="B38" s="45" t="s">
        <v>82</v>
      </c>
      <c r="C38" s="16" t="s">
        <v>11</v>
      </c>
      <c r="D38" s="16" t="s">
        <v>83</v>
      </c>
      <c r="E38" s="16"/>
      <c r="F38" s="16" t="s">
        <v>71</v>
      </c>
      <c r="G38" s="16"/>
      <c r="H38" s="17">
        <v>4292</v>
      </c>
      <c r="I38" s="23"/>
      <c r="J38" s="113">
        <v>27</v>
      </c>
      <c r="K38" s="18">
        <f t="shared" si="0"/>
        <v>0</v>
      </c>
      <c r="L38" s="40"/>
      <c r="M38" s="20"/>
      <c r="N38" s="24"/>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row>
    <row r="39" spans="1:82" s="22" customFormat="1" ht="47.25" customHeight="1" thickBot="1" x14ac:dyDescent="0.25">
      <c r="A39" s="15">
        <f t="shared" si="3"/>
        <v>9</v>
      </c>
      <c r="B39" s="16" t="s">
        <v>235</v>
      </c>
      <c r="C39" s="16" t="s">
        <v>11</v>
      </c>
      <c r="D39" s="16" t="s">
        <v>84</v>
      </c>
      <c r="E39" s="16"/>
      <c r="F39" s="16" t="s">
        <v>71</v>
      </c>
      <c r="G39" s="16"/>
      <c r="H39" s="17">
        <v>70000</v>
      </c>
      <c r="I39" s="23"/>
      <c r="J39" s="113">
        <v>17</v>
      </c>
      <c r="K39" s="18">
        <f t="shared" si="0"/>
        <v>0</v>
      </c>
      <c r="L39" s="19"/>
      <c r="M39" s="20"/>
      <c r="N39" s="24"/>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c r="BD39" s="21"/>
      <c r="BE39" s="21"/>
      <c r="BF39" s="21"/>
      <c r="BG39" s="21"/>
      <c r="BH39" s="21"/>
      <c r="BI39" s="21"/>
      <c r="BJ39" s="21"/>
      <c r="BK39" s="21"/>
      <c r="BL39" s="21"/>
      <c r="BM39" s="21"/>
      <c r="BN39" s="21"/>
      <c r="BO39" s="21"/>
      <c r="BP39" s="21"/>
      <c r="BQ39" s="21"/>
      <c r="BR39" s="21"/>
      <c r="BS39" s="21"/>
      <c r="BT39" s="21"/>
      <c r="BU39" s="21"/>
      <c r="BV39" s="21"/>
      <c r="BW39" s="21"/>
      <c r="BX39" s="21"/>
      <c r="BY39" s="21"/>
      <c r="BZ39" s="21"/>
      <c r="CA39" s="21"/>
      <c r="CB39" s="21"/>
      <c r="CC39" s="21"/>
      <c r="CD39" s="21"/>
    </row>
    <row r="40" spans="1:82" s="22" customFormat="1" ht="47.25" customHeight="1" thickTop="1" thickBot="1" x14ac:dyDescent="0.25">
      <c r="A40" s="1" t="s">
        <v>0</v>
      </c>
      <c r="B40" s="25" t="s">
        <v>85</v>
      </c>
      <c r="C40" s="25" t="s">
        <v>2</v>
      </c>
      <c r="D40" s="1" t="s">
        <v>3</v>
      </c>
      <c r="E40" s="1" t="s">
        <v>4</v>
      </c>
      <c r="F40" s="1" t="s">
        <v>5</v>
      </c>
      <c r="G40" s="25" t="s">
        <v>22</v>
      </c>
      <c r="H40" s="26"/>
      <c r="I40" s="27"/>
      <c r="J40" s="114"/>
      <c r="K40" s="28">
        <f t="shared" si="0"/>
        <v>0</v>
      </c>
      <c r="L40" s="29"/>
      <c r="M40" s="20"/>
      <c r="N40" s="24"/>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c r="BD40" s="21"/>
      <c r="BE40" s="21"/>
      <c r="BF40" s="21"/>
      <c r="BG40" s="21"/>
      <c r="BH40" s="21"/>
      <c r="BI40" s="21"/>
      <c r="BJ40" s="21"/>
      <c r="BK40" s="21"/>
      <c r="BL40" s="21"/>
      <c r="BM40" s="21"/>
      <c r="BN40" s="21"/>
      <c r="BO40" s="21"/>
      <c r="BP40" s="21"/>
      <c r="BQ40" s="21"/>
      <c r="BR40" s="21"/>
      <c r="BS40" s="21"/>
      <c r="BT40" s="21"/>
      <c r="BU40" s="21"/>
      <c r="BV40" s="21"/>
      <c r="BW40" s="21"/>
      <c r="BX40" s="21"/>
      <c r="BY40" s="21"/>
      <c r="BZ40" s="21"/>
      <c r="CA40" s="21"/>
      <c r="CB40" s="21"/>
      <c r="CC40" s="21"/>
      <c r="CD40" s="21"/>
    </row>
    <row r="41" spans="1:82" s="22" customFormat="1" ht="47.25" customHeight="1" x14ac:dyDescent="0.2">
      <c r="A41" s="15">
        <v>1</v>
      </c>
      <c r="B41" s="16" t="s">
        <v>86</v>
      </c>
      <c r="C41" s="16" t="s">
        <v>11</v>
      </c>
      <c r="D41" s="16" t="s">
        <v>87</v>
      </c>
      <c r="E41" s="16">
        <v>2202</v>
      </c>
      <c r="F41" s="16" t="s">
        <v>13</v>
      </c>
      <c r="G41" s="46" t="s">
        <v>88</v>
      </c>
      <c r="H41" s="17">
        <v>2162</v>
      </c>
      <c r="I41" s="8"/>
      <c r="J41" s="113"/>
      <c r="K41" s="18">
        <f t="shared" si="0"/>
        <v>0</v>
      </c>
      <c r="L41" s="19"/>
      <c r="M41" s="20"/>
      <c r="N41" s="24"/>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row>
    <row r="42" spans="1:82" s="22" customFormat="1" ht="47.25" customHeight="1" x14ac:dyDescent="0.2">
      <c r="A42" s="15">
        <f>A41+1</f>
        <v>2</v>
      </c>
      <c r="B42" s="16" t="s">
        <v>89</v>
      </c>
      <c r="C42" s="16" t="s">
        <v>11</v>
      </c>
      <c r="D42" s="16" t="s">
        <v>87</v>
      </c>
      <c r="E42" s="16">
        <v>2202</v>
      </c>
      <c r="F42" s="16" t="s">
        <v>13</v>
      </c>
      <c r="G42" s="46"/>
      <c r="H42" s="17">
        <v>7000</v>
      </c>
      <c r="I42" s="23"/>
      <c r="J42" s="113">
        <v>14.6</v>
      </c>
      <c r="K42" s="18">
        <f t="shared" si="0"/>
        <v>0</v>
      </c>
      <c r="L42" s="19"/>
      <c r="M42" s="20"/>
      <c r="N42" s="24"/>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row>
    <row r="43" spans="1:82" s="20" customFormat="1" ht="56.25" x14ac:dyDescent="0.2">
      <c r="A43" s="15">
        <f t="shared" ref="A43:A57" si="4">A42+1</f>
        <v>3</v>
      </c>
      <c r="B43" s="16" t="s">
        <v>90</v>
      </c>
      <c r="C43" s="16" t="s">
        <v>11</v>
      </c>
      <c r="D43" s="16" t="s">
        <v>91</v>
      </c>
      <c r="E43" s="16">
        <v>2202</v>
      </c>
      <c r="F43" s="16" t="s">
        <v>13</v>
      </c>
      <c r="G43" s="16" t="s">
        <v>75</v>
      </c>
      <c r="H43" s="17">
        <v>2305</v>
      </c>
      <c r="I43" s="8"/>
      <c r="J43" s="113"/>
      <c r="K43" s="18">
        <f t="shared" si="0"/>
        <v>0</v>
      </c>
      <c r="L43" s="31"/>
      <c r="N43" s="24"/>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row>
    <row r="44" spans="1:82" s="20" customFormat="1" ht="47.25" customHeight="1" x14ac:dyDescent="0.2">
      <c r="A44" s="15">
        <f t="shared" si="4"/>
        <v>4</v>
      </c>
      <c r="B44" s="16" t="s">
        <v>92</v>
      </c>
      <c r="C44" s="16" t="s">
        <v>11</v>
      </c>
      <c r="D44" s="16"/>
      <c r="E44" s="16">
        <v>2202</v>
      </c>
      <c r="F44" s="16" t="s">
        <v>13</v>
      </c>
      <c r="G44" s="16" t="s">
        <v>93</v>
      </c>
      <c r="H44" s="17">
        <v>143</v>
      </c>
      <c r="I44" s="8"/>
      <c r="J44" s="113"/>
      <c r="K44" s="18">
        <f t="shared" si="0"/>
        <v>0</v>
      </c>
      <c r="L44" s="31"/>
      <c r="N44" s="24"/>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row>
    <row r="45" spans="1:82" s="20" customFormat="1" ht="47.25" customHeight="1" x14ac:dyDescent="0.2">
      <c r="A45" s="15">
        <f t="shared" si="4"/>
        <v>5</v>
      </c>
      <c r="B45" s="16" t="s">
        <v>94</v>
      </c>
      <c r="C45" s="16" t="s">
        <v>11</v>
      </c>
      <c r="D45" s="16" t="s">
        <v>95</v>
      </c>
      <c r="E45" s="16">
        <v>2202</v>
      </c>
      <c r="F45" s="16" t="s">
        <v>13</v>
      </c>
      <c r="G45" s="16" t="s">
        <v>96</v>
      </c>
      <c r="H45" s="17">
        <v>70000</v>
      </c>
      <c r="I45" s="23"/>
      <c r="J45" s="113">
        <v>10</v>
      </c>
      <c r="K45" s="18">
        <f t="shared" si="0"/>
        <v>0</v>
      </c>
      <c r="L45" s="31"/>
      <c r="N45" s="24"/>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c r="BD45" s="21"/>
      <c r="BE45" s="21"/>
      <c r="BF45" s="21"/>
      <c r="BG45" s="21"/>
      <c r="BH45" s="21"/>
      <c r="BI45" s="21"/>
      <c r="BJ45" s="21"/>
      <c r="BK45" s="21"/>
      <c r="BL45" s="21"/>
      <c r="BM45" s="21"/>
      <c r="BN45" s="21"/>
      <c r="BO45" s="21"/>
      <c r="BP45" s="21"/>
      <c r="BQ45" s="21"/>
      <c r="BR45" s="21"/>
      <c r="BS45" s="21"/>
      <c r="BT45" s="21"/>
      <c r="BU45" s="21"/>
      <c r="BV45" s="21"/>
      <c r="BW45" s="21"/>
      <c r="BX45" s="21"/>
      <c r="BY45" s="21"/>
      <c r="BZ45" s="21"/>
      <c r="CA45" s="21"/>
      <c r="CB45" s="21"/>
      <c r="CC45" s="21"/>
      <c r="CD45" s="21"/>
    </row>
    <row r="46" spans="1:82" s="20" customFormat="1" ht="47.25" customHeight="1" x14ac:dyDescent="0.2">
      <c r="A46" s="15">
        <f t="shared" si="4"/>
        <v>6</v>
      </c>
      <c r="B46" s="16" t="s">
        <v>97</v>
      </c>
      <c r="C46" s="16" t="s">
        <v>11</v>
      </c>
      <c r="D46" s="16" t="s">
        <v>98</v>
      </c>
      <c r="E46" s="16">
        <v>2202</v>
      </c>
      <c r="F46" s="16" t="s">
        <v>13</v>
      </c>
      <c r="G46" s="16"/>
      <c r="H46" s="17">
        <v>20000</v>
      </c>
      <c r="I46" s="23"/>
      <c r="J46" s="113">
        <v>13.5</v>
      </c>
      <c r="K46" s="18">
        <f t="shared" si="0"/>
        <v>0</v>
      </c>
      <c r="L46" s="31"/>
      <c r="N46" s="24"/>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c r="BD46" s="21"/>
      <c r="BE46" s="21"/>
      <c r="BF46" s="21"/>
      <c r="BG46" s="21"/>
      <c r="BH46" s="21"/>
      <c r="BI46" s="21"/>
      <c r="BJ46" s="21"/>
      <c r="BK46" s="21"/>
      <c r="BL46" s="21"/>
      <c r="BM46" s="21"/>
      <c r="BN46" s="21"/>
      <c r="BO46" s="21"/>
      <c r="BP46" s="21"/>
      <c r="BQ46" s="21"/>
      <c r="BR46" s="21"/>
      <c r="BS46" s="21"/>
      <c r="BT46" s="21"/>
      <c r="BU46" s="21"/>
      <c r="BV46" s="21"/>
      <c r="BW46" s="21"/>
      <c r="BX46" s="21"/>
      <c r="BY46" s="21"/>
      <c r="BZ46" s="21"/>
      <c r="CA46" s="21"/>
      <c r="CB46" s="21"/>
      <c r="CC46" s="21"/>
      <c r="CD46" s="21"/>
    </row>
    <row r="47" spans="1:82" s="20" customFormat="1" ht="47.25" customHeight="1" x14ac:dyDescent="0.2">
      <c r="A47" s="15">
        <f t="shared" si="4"/>
        <v>7</v>
      </c>
      <c r="B47" s="16" t="s">
        <v>99</v>
      </c>
      <c r="C47" s="16" t="s">
        <v>11</v>
      </c>
      <c r="D47" s="16" t="s">
        <v>98</v>
      </c>
      <c r="E47" s="16">
        <v>2202</v>
      </c>
      <c r="F47" s="16" t="s">
        <v>13</v>
      </c>
      <c r="G47" s="16"/>
      <c r="H47" s="17">
        <v>2650</v>
      </c>
      <c r="I47" s="8"/>
      <c r="J47" s="113"/>
      <c r="K47" s="18">
        <f t="shared" si="0"/>
        <v>0</v>
      </c>
      <c r="L47" s="31"/>
      <c r="N47" s="24"/>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c r="BD47" s="21"/>
      <c r="BE47" s="21"/>
      <c r="BF47" s="21"/>
      <c r="BG47" s="21"/>
      <c r="BH47" s="21"/>
      <c r="BI47" s="21"/>
      <c r="BJ47" s="21"/>
      <c r="BK47" s="21"/>
      <c r="BL47" s="21"/>
      <c r="BM47" s="21"/>
      <c r="BN47" s="21"/>
      <c r="BO47" s="21"/>
      <c r="BP47" s="21"/>
      <c r="BQ47" s="21"/>
      <c r="BR47" s="21"/>
      <c r="BS47" s="21"/>
      <c r="BT47" s="21"/>
      <c r="BU47" s="21"/>
      <c r="BV47" s="21"/>
      <c r="BW47" s="21"/>
      <c r="BX47" s="21"/>
      <c r="BY47" s="21"/>
      <c r="BZ47" s="21"/>
      <c r="CA47" s="21"/>
      <c r="CB47" s="21"/>
      <c r="CC47" s="21"/>
      <c r="CD47" s="21"/>
    </row>
    <row r="48" spans="1:82" s="20" customFormat="1" ht="47.25" customHeight="1" x14ac:dyDescent="0.2">
      <c r="A48" s="15">
        <f t="shared" si="4"/>
        <v>8</v>
      </c>
      <c r="B48" s="16" t="s">
        <v>100</v>
      </c>
      <c r="C48" s="16" t="s">
        <v>11</v>
      </c>
      <c r="D48" s="16" t="s">
        <v>98</v>
      </c>
      <c r="E48" s="16">
        <v>2202</v>
      </c>
      <c r="F48" s="16" t="s">
        <v>13</v>
      </c>
      <c r="G48" s="16"/>
      <c r="H48" s="17">
        <v>30000</v>
      </c>
      <c r="I48" s="23"/>
      <c r="J48" s="113">
        <v>13.5</v>
      </c>
      <c r="K48" s="18">
        <f t="shared" si="0"/>
        <v>0</v>
      </c>
      <c r="L48" s="31"/>
      <c r="N48" s="24"/>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c r="BD48" s="21"/>
      <c r="BE48" s="21"/>
      <c r="BF48" s="21"/>
      <c r="BG48" s="21"/>
      <c r="BH48" s="21"/>
      <c r="BI48" s="21"/>
      <c r="BJ48" s="21"/>
      <c r="BK48" s="21"/>
      <c r="BL48" s="21"/>
      <c r="BM48" s="21"/>
      <c r="BN48" s="21"/>
      <c r="BO48" s="21"/>
      <c r="BP48" s="21"/>
      <c r="BQ48" s="21"/>
      <c r="BR48" s="21"/>
      <c r="BS48" s="21"/>
      <c r="BT48" s="21"/>
      <c r="BU48" s="21"/>
      <c r="BV48" s="21"/>
      <c r="BW48" s="21"/>
      <c r="BX48" s="21"/>
      <c r="BY48" s="21"/>
      <c r="BZ48" s="21"/>
      <c r="CA48" s="21"/>
      <c r="CB48" s="21"/>
      <c r="CC48" s="21"/>
      <c r="CD48" s="21"/>
    </row>
    <row r="49" spans="1:82" s="20" customFormat="1" ht="47.25" customHeight="1" x14ac:dyDescent="0.2">
      <c r="A49" s="15">
        <f t="shared" si="4"/>
        <v>9</v>
      </c>
      <c r="B49" s="16" t="s">
        <v>101</v>
      </c>
      <c r="C49" s="16" t="s">
        <v>11</v>
      </c>
      <c r="D49" s="16" t="s">
        <v>102</v>
      </c>
      <c r="E49" s="16">
        <v>2202</v>
      </c>
      <c r="F49" s="16" t="s">
        <v>13</v>
      </c>
      <c r="G49" s="16"/>
      <c r="H49" s="17">
        <v>2166</v>
      </c>
      <c r="I49" s="8"/>
      <c r="J49" s="113"/>
      <c r="K49" s="18">
        <f t="shared" si="0"/>
        <v>0</v>
      </c>
      <c r="L49" s="31"/>
      <c r="N49" s="24"/>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c r="BD49" s="21"/>
      <c r="BE49" s="21"/>
      <c r="BF49" s="21"/>
      <c r="BG49" s="21"/>
      <c r="BH49" s="21"/>
      <c r="BI49" s="21"/>
      <c r="BJ49" s="21"/>
      <c r="BK49" s="21"/>
      <c r="BL49" s="21"/>
      <c r="BM49" s="21"/>
      <c r="BN49" s="21"/>
      <c r="BO49" s="21"/>
      <c r="BP49" s="21"/>
      <c r="BQ49" s="21"/>
      <c r="BR49" s="21"/>
      <c r="BS49" s="21"/>
      <c r="BT49" s="21"/>
      <c r="BU49" s="21"/>
      <c r="BV49" s="21"/>
      <c r="BW49" s="21"/>
      <c r="BX49" s="21"/>
      <c r="BY49" s="21"/>
      <c r="BZ49" s="21"/>
      <c r="CA49" s="21"/>
      <c r="CB49" s="21"/>
      <c r="CC49" s="21"/>
      <c r="CD49" s="21"/>
    </row>
    <row r="50" spans="1:82" s="20" customFormat="1" ht="47.25" customHeight="1" x14ac:dyDescent="0.2">
      <c r="A50" s="15">
        <f t="shared" si="4"/>
        <v>10</v>
      </c>
      <c r="B50" s="16" t="s">
        <v>103</v>
      </c>
      <c r="C50" s="16" t="s">
        <v>11</v>
      </c>
      <c r="D50" s="16" t="s">
        <v>104</v>
      </c>
      <c r="E50" s="16">
        <v>2202</v>
      </c>
      <c r="F50" s="16" t="s">
        <v>13</v>
      </c>
      <c r="G50" s="16"/>
      <c r="H50" s="17">
        <v>2500</v>
      </c>
      <c r="I50" s="8"/>
      <c r="J50" s="113"/>
      <c r="K50" s="18">
        <f t="shared" si="0"/>
        <v>0</v>
      </c>
      <c r="L50" s="31"/>
      <c r="N50" s="24"/>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T50" s="21"/>
      <c r="BU50" s="21"/>
      <c r="BV50" s="21"/>
      <c r="BW50" s="21"/>
      <c r="BX50" s="21"/>
      <c r="BY50" s="21"/>
      <c r="BZ50" s="21"/>
      <c r="CA50" s="21"/>
      <c r="CB50" s="21"/>
      <c r="CC50" s="21"/>
      <c r="CD50" s="21"/>
    </row>
    <row r="51" spans="1:82" s="20" customFormat="1" ht="47.25" customHeight="1" x14ac:dyDescent="0.2">
      <c r="A51" s="15">
        <f t="shared" si="4"/>
        <v>11</v>
      </c>
      <c r="B51" s="16" t="s">
        <v>105</v>
      </c>
      <c r="C51" s="16" t="s">
        <v>11</v>
      </c>
      <c r="D51" s="16" t="s">
        <v>106</v>
      </c>
      <c r="E51" s="16">
        <v>2202</v>
      </c>
      <c r="F51" s="16" t="s">
        <v>13</v>
      </c>
      <c r="G51" s="16"/>
      <c r="H51" s="17">
        <v>150000</v>
      </c>
      <c r="I51" s="23"/>
      <c r="J51" s="113">
        <v>17</v>
      </c>
      <c r="K51" s="18">
        <f t="shared" si="0"/>
        <v>0</v>
      </c>
      <c r="L51" s="31"/>
      <c r="N51" s="24"/>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T51" s="21"/>
      <c r="BU51" s="21"/>
      <c r="BV51" s="21"/>
      <c r="BW51" s="21"/>
      <c r="BX51" s="21"/>
      <c r="BY51" s="21"/>
      <c r="BZ51" s="21"/>
      <c r="CA51" s="21"/>
      <c r="CB51" s="21"/>
      <c r="CC51" s="21"/>
      <c r="CD51" s="21"/>
    </row>
    <row r="52" spans="1:82" s="20" customFormat="1" ht="47.25" customHeight="1" x14ac:dyDescent="0.2">
      <c r="A52" s="15">
        <f t="shared" si="4"/>
        <v>12</v>
      </c>
      <c r="B52" s="16" t="s">
        <v>107</v>
      </c>
      <c r="C52" s="16" t="s">
        <v>11</v>
      </c>
      <c r="D52" s="16" t="s">
        <v>106</v>
      </c>
      <c r="E52" s="16">
        <v>2202</v>
      </c>
      <c r="F52" s="16" t="s">
        <v>13</v>
      </c>
      <c r="G52" s="16"/>
      <c r="H52" s="17">
        <v>6000</v>
      </c>
      <c r="I52" s="23"/>
      <c r="J52" s="113">
        <v>17</v>
      </c>
      <c r="K52" s="18">
        <f t="shared" si="0"/>
        <v>0</v>
      </c>
      <c r="L52" s="31"/>
      <c r="N52" s="24"/>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T52" s="21"/>
      <c r="BU52" s="21"/>
      <c r="BV52" s="21"/>
      <c r="BW52" s="21"/>
      <c r="BX52" s="21"/>
      <c r="BY52" s="21"/>
      <c r="BZ52" s="21"/>
      <c r="CA52" s="21"/>
      <c r="CB52" s="21"/>
      <c r="CC52" s="21"/>
      <c r="CD52" s="21"/>
    </row>
    <row r="53" spans="1:82" s="20" customFormat="1" ht="47.25" customHeight="1" x14ac:dyDescent="0.2">
      <c r="A53" s="15">
        <f t="shared" si="4"/>
        <v>13</v>
      </c>
      <c r="B53" s="16" t="s">
        <v>108</v>
      </c>
      <c r="C53" s="16" t="s">
        <v>11</v>
      </c>
      <c r="D53" s="16" t="s">
        <v>109</v>
      </c>
      <c r="E53" s="16">
        <v>2202</v>
      </c>
      <c r="F53" s="16" t="s">
        <v>13</v>
      </c>
      <c r="G53" s="16"/>
      <c r="H53" s="17">
        <v>5344</v>
      </c>
      <c r="I53" s="23"/>
      <c r="J53" s="113">
        <v>16.13</v>
      </c>
      <c r="K53" s="18">
        <f t="shared" si="0"/>
        <v>0</v>
      </c>
      <c r="L53" s="31"/>
      <c r="N53" s="24"/>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T53" s="21"/>
      <c r="BU53" s="21"/>
      <c r="BV53" s="21"/>
      <c r="BW53" s="21"/>
      <c r="BX53" s="21"/>
      <c r="BY53" s="21"/>
      <c r="BZ53" s="21"/>
      <c r="CA53" s="21"/>
      <c r="CB53" s="21"/>
      <c r="CC53" s="21"/>
      <c r="CD53" s="21"/>
    </row>
    <row r="54" spans="1:82" s="20" customFormat="1" ht="47.25" customHeight="1" x14ac:dyDescent="0.2">
      <c r="A54" s="15">
        <f t="shared" si="4"/>
        <v>14</v>
      </c>
      <c r="B54" s="16" t="s">
        <v>110</v>
      </c>
      <c r="C54" s="16" t="s">
        <v>11</v>
      </c>
      <c r="D54" s="16" t="s">
        <v>111</v>
      </c>
      <c r="E54" s="16">
        <v>2202</v>
      </c>
      <c r="F54" s="16" t="s">
        <v>13</v>
      </c>
      <c r="G54" s="16"/>
      <c r="H54" s="17">
        <v>531</v>
      </c>
      <c r="I54" s="8"/>
      <c r="J54" s="113"/>
      <c r="K54" s="18">
        <f t="shared" si="0"/>
        <v>0</v>
      </c>
      <c r="L54" s="31"/>
      <c r="N54" s="24"/>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T54" s="21"/>
      <c r="BU54" s="21"/>
      <c r="BV54" s="21"/>
      <c r="BW54" s="21"/>
      <c r="BX54" s="21"/>
      <c r="BY54" s="21"/>
      <c r="BZ54" s="21"/>
      <c r="CA54" s="21"/>
      <c r="CB54" s="21"/>
      <c r="CC54" s="21"/>
      <c r="CD54" s="21"/>
    </row>
    <row r="55" spans="1:82" s="20" customFormat="1" ht="47.25" customHeight="1" x14ac:dyDescent="0.2">
      <c r="A55" s="15">
        <f t="shared" si="4"/>
        <v>15</v>
      </c>
      <c r="B55" s="16" t="s">
        <v>112</v>
      </c>
      <c r="C55" s="16" t="s">
        <v>11</v>
      </c>
      <c r="D55" s="16" t="s">
        <v>111</v>
      </c>
      <c r="E55" s="16">
        <v>2202</v>
      </c>
      <c r="F55" s="16" t="s">
        <v>13</v>
      </c>
      <c r="G55" s="16"/>
      <c r="H55" s="17">
        <v>569</v>
      </c>
      <c r="I55" s="8"/>
      <c r="J55" s="113"/>
      <c r="K55" s="18">
        <f t="shared" si="0"/>
        <v>0</v>
      </c>
      <c r="L55" s="31"/>
      <c r="N55" s="24"/>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T55" s="21"/>
      <c r="BU55" s="21"/>
      <c r="BV55" s="21"/>
      <c r="BW55" s="21"/>
      <c r="BX55" s="21"/>
      <c r="BY55" s="21"/>
      <c r="BZ55" s="21"/>
      <c r="CA55" s="21"/>
      <c r="CB55" s="21"/>
      <c r="CC55" s="21"/>
      <c r="CD55" s="21"/>
    </row>
    <row r="56" spans="1:82" s="20" customFormat="1" ht="47.25" customHeight="1" x14ac:dyDescent="0.2">
      <c r="A56" s="15">
        <f t="shared" si="4"/>
        <v>16</v>
      </c>
      <c r="B56" s="16" t="s">
        <v>113</v>
      </c>
      <c r="C56" s="16" t="s">
        <v>11</v>
      </c>
      <c r="D56" s="16" t="s">
        <v>114</v>
      </c>
      <c r="E56" s="16">
        <v>2202</v>
      </c>
      <c r="F56" s="16" t="s">
        <v>13</v>
      </c>
      <c r="G56" s="16"/>
      <c r="H56" s="17">
        <v>5381</v>
      </c>
      <c r="I56" s="8"/>
      <c r="J56" s="113"/>
      <c r="K56" s="18">
        <f t="shared" si="0"/>
        <v>0</v>
      </c>
      <c r="L56" s="31"/>
      <c r="N56" s="24"/>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T56" s="21"/>
      <c r="BU56" s="21"/>
      <c r="BV56" s="21"/>
      <c r="BW56" s="21"/>
      <c r="BX56" s="21"/>
      <c r="BY56" s="21"/>
      <c r="BZ56" s="21"/>
      <c r="CA56" s="21"/>
      <c r="CB56" s="21"/>
      <c r="CC56" s="21"/>
      <c r="CD56" s="21"/>
    </row>
    <row r="57" spans="1:82" s="20" customFormat="1" ht="47.25" customHeight="1" thickBot="1" x14ac:dyDescent="0.25">
      <c r="A57" s="15">
        <f t="shared" si="4"/>
        <v>17</v>
      </c>
      <c r="B57" s="16" t="s">
        <v>115</v>
      </c>
      <c r="C57" s="16" t="s">
        <v>11</v>
      </c>
      <c r="D57" s="16" t="s">
        <v>116</v>
      </c>
      <c r="E57" s="16">
        <v>2202</v>
      </c>
      <c r="F57" s="16" t="s">
        <v>13</v>
      </c>
      <c r="G57" s="16"/>
      <c r="H57" s="17">
        <v>500</v>
      </c>
      <c r="I57" s="8"/>
      <c r="J57" s="113"/>
      <c r="K57" s="18">
        <f t="shared" si="0"/>
        <v>0</v>
      </c>
      <c r="L57" s="31"/>
      <c r="N57" s="24"/>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T57" s="21"/>
      <c r="BU57" s="21"/>
      <c r="BV57" s="21"/>
      <c r="BW57" s="21"/>
      <c r="BX57" s="21"/>
      <c r="BY57" s="21"/>
      <c r="BZ57" s="21"/>
      <c r="CA57" s="21"/>
      <c r="CB57" s="21"/>
      <c r="CC57" s="21"/>
      <c r="CD57" s="21"/>
    </row>
    <row r="58" spans="1:82" s="22" customFormat="1" ht="47.25" customHeight="1" thickTop="1" thickBot="1" x14ac:dyDescent="0.25">
      <c r="A58" s="1" t="s">
        <v>0</v>
      </c>
      <c r="B58" s="25" t="s">
        <v>117</v>
      </c>
      <c r="C58" s="25" t="s">
        <v>2</v>
      </c>
      <c r="D58" s="1" t="s">
        <v>3</v>
      </c>
      <c r="E58" s="1" t="s">
        <v>4</v>
      </c>
      <c r="F58" s="1" t="s">
        <v>5</v>
      </c>
      <c r="G58" s="25" t="s">
        <v>22</v>
      </c>
      <c r="H58" s="26"/>
      <c r="I58" s="27"/>
      <c r="J58" s="114"/>
      <c r="K58" s="28">
        <f t="shared" si="0"/>
        <v>0</v>
      </c>
      <c r="L58" s="29"/>
      <c r="M58" s="20"/>
      <c r="N58" s="24"/>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T58" s="21"/>
      <c r="BU58" s="21"/>
      <c r="BV58" s="21"/>
      <c r="BW58" s="21"/>
      <c r="BX58" s="21"/>
      <c r="BY58" s="21"/>
      <c r="BZ58" s="21"/>
      <c r="CA58" s="21"/>
      <c r="CB58" s="21"/>
      <c r="CC58" s="21"/>
      <c r="CD58" s="21"/>
    </row>
    <row r="59" spans="1:82" s="22" customFormat="1" ht="47.25" customHeight="1" x14ac:dyDescent="0.2">
      <c r="A59" s="47">
        <v>1</v>
      </c>
      <c r="B59" s="16" t="s">
        <v>118</v>
      </c>
      <c r="C59" s="16" t="s">
        <v>119</v>
      </c>
      <c r="D59" s="16" t="s">
        <v>120</v>
      </c>
      <c r="E59" s="33">
        <v>2306</v>
      </c>
      <c r="F59" s="16" t="s">
        <v>25</v>
      </c>
      <c r="G59" s="16"/>
      <c r="H59" s="17">
        <v>2914</v>
      </c>
      <c r="I59" s="8"/>
      <c r="J59" s="113"/>
      <c r="K59" s="18">
        <f t="shared" si="0"/>
        <v>0</v>
      </c>
      <c r="L59" s="19"/>
      <c r="M59" s="20"/>
      <c r="N59" s="24"/>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row>
    <row r="60" spans="1:82" s="22" customFormat="1" ht="47.25" customHeight="1" x14ac:dyDescent="0.2">
      <c r="A60" s="47">
        <f>A59+1</f>
        <v>2</v>
      </c>
      <c r="B60" s="16" t="s">
        <v>121</v>
      </c>
      <c r="C60" s="16" t="s">
        <v>119</v>
      </c>
      <c r="D60" s="16" t="s">
        <v>120</v>
      </c>
      <c r="E60" s="33">
        <v>2306</v>
      </c>
      <c r="F60" s="16" t="s">
        <v>25</v>
      </c>
      <c r="G60" s="16"/>
      <c r="H60" s="17">
        <v>1366</v>
      </c>
      <c r="I60" s="8"/>
      <c r="J60" s="113"/>
      <c r="K60" s="18">
        <f t="shared" si="0"/>
        <v>0</v>
      </c>
      <c r="L60" s="19"/>
      <c r="M60" s="20"/>
      <c r="N60" s="24"/>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c r="BD60" s="21"/>
      <c r="BE60" s="21"/>
      <c r="BF60" s="21"/>
      <c r="BG60" s="21"/>
      <c r="BH60" s="21"/>
      <c r="BI60" s="21"/>
      <c r="BJ60" s="21"/>
      <c r="BK60" s="21"/>
      <c r="BL60" s="21"/>
      <c r="BM60" s="21"/>
      <c r="BN60" s="21"/>
      <c r="BO60" s="21"/>
      <c r="BP60" s="21"/>
      <c r="BQ60" s="21"/>
      <c r="BR60" s="21"/>
      <c r="BS60" s="21"/>
      <c r="BT60" s="21"/>
      <c r="BU60" s="21"/>
      <c r="BV60" s="21"/>
      <c r="BW60" s="21"/>
      <c r="BX60" s="21"/>
      <c r="BY60" s="21"/>
      <c r="BZ60" s="21"/>
      <c r="CA60" s="21"/>
      <c r="CB60" s="21"/>
      <c r="CC60" s="21"/>
      <c r="CD60" s="21"/>
    </row>
    <row r="61" spans="1:82" s="22" customFormat="1" ht="47.25" customHeight="1" x14ac:dyDescent="0.2">
      <c r="A61" s="47">
        <f t="shared" ref="A61:A70" si="5">A60+1</f>
        <v>3</v>
      </c>
      <c r="B61" s="16" t="s">
        <v>122</v>
      </c>
      <c r="C61" s="16" t="s">
        <v>119</v>
      </c>
      <c r="D61" s="16" t="s">
        <v>120</v>
      </c>
      <c r="E61" s="33">
        <v>2306</v>
      </c>
      <c r="F61" s="16" t="s">
        <v>25</v>
      </c>
      <c r="G61" s="16"/>
      <c r="H61" s="17">
        <v>300</v>
      </c>
      <c r="I61" s="8"/>
      <c r="J61" s="113"/>
      <c r="K61" s="18">
        <f t="shared" si="0"/>
        <v>0</v>
      </c>
      <c r="L61" s="19"/>
      <c r="M61" s="20"/>
      <c r="N61" s="24"/>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row>
    <row r="62" spans="1:82" s="22" customFormat="1" ht="47.25" customHeight="1" x14ac:dyDescent="0.2">
      <c r="A62" s="47">
        <f t="shared" si="5"/>
        <v>4</v>
      </c>
      <c r="B62" s="16" t="s">
        <v>123</v>
      </c>
      <c r="C62" s="16" t="s">
        <v>119</v>
      </c>
      <c r="D62" s="16" t="s">
        <v>124</v>
      </c>
      <c r="E62" s="33">
        <v>2306</v>
      </c>
      <c r="F62" s="16" t="s">
        <v>13</v>
      </c>
      <c r="G62" s="16"/>
      <c r="H62" s="17">
        <v>3657</v>
      </c>
      <c r="I62" s="8"/>
      <c r="J62" s="113"/>
      <c r="K62" s="18">
        <f t="shared" si="0"/>
        <v>0</v>
      </c>
      <c r="L62" s="19"/>
      <c r="M62" s="20"/>
      <c r="N62" s="24"/>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c r="BD62" s="21"/>
      <c r="BE62" s="21"/>
      <c r="BF62" s="21"/>
      <c r="BG62" s="21"/>
      <c r="BH62" s="21"/>
      <c r="BI62" s="21"/>
      <c r="BJ62" s="21"/>
      <c r="BK62" s="21"/>
      <c r="BL62" s="21"/>
      <c r="BM62" s="21"/>
      <c r="BN62" s="21"/>
      <c r="BO62" s="21"/>
      <c r="BP62" s="21"/>
      <c r="BQ62" s="21"/>
      <c r="BR62" s="21"/>
      <c r="BS62" s="21"/>
      <c r="BT62" s="21"/>
      <c r="BU62" s="21"/>
      <c r="BV62" s="21"/>
      <c r="BW62" s="21"/>
      <c r="BX62" s="21"/>
      <c r="BY62" s="21"/>
      <c r="BZ62" s="21"/>
      <c r="CA62" s="21"/>
      <c r="CB62" s="21"/>
      <c r="CC62" s="21"/>
      <c r="CD62" s="21"/>
    </row>
    <row r="63" spans="1:82" s="22" customFormat="1" ht="47.25" customHeight="1" x14ac:dyDescent="0.2">
      <c r="A63" s="47">
        <f t="shared" si="5"/>
        <v>5</v>
      </c>
      <c r="B63" s="16" t="s">
        <v>125</v>
      </c>
      <c r="C63" s="16" t="s">
        <v>119</v>
      </c>
      <c r="D63" s="16" t="s">
        <v>124</v>
      </c>
      <c r="E63" s="33">
        <v>2306</v>
      </c>
      <c r="F63" s="16" t="s">
        <v>13</v>
      </c>
      <c r="G63" s="16"/>
      <c r="H63" s="17">
        <v>80000</v>
      </c>
      <c r="I63" s="23"/>
      <c r="J63" s="113">
        <v>13</v>
      </c>
      <c r="K63" s="18">
        <f t="shared" si="0"/>
        <v>0</v>
      </c>
      <c r="L63" s="19"/>
      <c r="M63" s="20"/>
      <c r="N63" s="24"/>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c r="BD63" s="21"/>
      <c r="BE63" s="21"/>
      <c r="BF63" s="21"/>
      <c r="BG63" s="21"/>
      <c r="BH63" s="21"/>
      <c r="BI63" s="21"/>
      <c r="BJ63" s="21"/>
      <c r="BK63" s="21"/>
      <c r="BL63" s="21"/>
      <c r="BM63" s="21"/>
      <c r="BN63" s="21"/>
      <c r="BO63" s="21"/>
      <c r="BP63" s="21"/>
      <c r="BQ63" s="21"/>
      <c r="BR63" s="21"/>
      <c r="BS63" s="21"/>
      <c r="BT63" s="21"/>
      <c r="BU63" s="21"/>
      <c r="BV63" s="21"/>
      <c r="BW63" s="21"/>
      <c r="BX63" s="21"/>
      <c r="BY63" s="21"/>
      <c r="BZ63" s="21"/>
      <c r="CA63" s="21"/>
      <c r="CB63" s="21"/>
      <c r="CC63" s="21"/>
      <c r="CD63" s="21"/>
    </row>
    <row r="64" spans="1:82" s="22" customFormat="1" ht="47.25" customHeight="1" x14ac:dyDescent="0.2">
      <c r="A64" s="47">
        <f t="shared" si="5"/>
        <v>6</v>
      </c>
      <c r="B64" s="16" t="s">
        <v>126</v>
      </c>
      <c r="C64" s="16" t="s">
        <v>11</v>
      </c>
      <c r="D64" s="16" t="s">
        <v>124</v>
      </c>
      <c r="E64" s="33">
        <v>2306</v>
      </c>
      <c r="F64" s="16" t="s">
        <v>13</v>
      </c>
      <c r="G64" s="16"/>
      <c r="H64" s="17">
        <v>40000</v>
      </c>
      <c r="I64" s="23"/>
      <c r="J64" s="113">
        <v>8.5</v>
      </c>
      <c r="K64" s="18">
        <f t="shared" si="0"/>
        <v>0</v>
      </c>
      <c r="L64" s="19"/>
      <c r="M64" s="20"/>
      <c r="N64" s="24"/>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21"/>
      <c r="AQ64" s="21"/>
      <c r="AR64" s="21"/>
      <c r="AS64" s="21"/>
      <c r="AT64" s="21"/>
      <c r="AU64" s="21"/>
      <c r="AV64" s="21"/>
      <c r="AW64" s="21"/>
      <c r="AX64" s="21"/>
      <c r="AY64" s="21"/>
      <c r="AZ64" s="21"/>
      <c r="BA64" s="21"/>
      <c r="BB64" s="21"/>
      <c r="BC64" s="21"/>
      <c r="BD64" s="21"/>
      <c r="BE64" s="21"/>
      <c r="BF64" s="21"/>
      <c r="BG64" s="21"/>
      <c r="BH64" s="21"/>
      <c r="BI64" s="21"/>
      <c r="BJ64" s="21"/>
      <c r="BK64" s="21"/>
      <c r="BL64" s="21"/>
      <c r="BM64" s="21"/>
      <c r="BN64" s="21"/>
      <c r="BO64" s="21"/>
      <c r="BP64" s="21"/>
      <c r="BQ64" s="21"/>
      <c r="BR64" s="21"/>
      <c r="BS64" s="21"/>
      <c r="BT64" s="21"/>
      <c r="BU64" s="21"/>
      <c r="BV64" s="21"/>
      <c r="BW64" s="21"/>
      <c r="BX64" s="21"/>
      <c r="BY64" s="21"/>
      <c r="BZ64" s="21"/>
      <c r="CA64" s="21"/>
      <c r="CB64" s="21"/>
      <c r="CC64" s="21"/>
      <c r="CD64" s="21"/>
    </row>
    <row r="65" spans="1:82" s="22" customFormat="1" ht="47.25" customHeight="1" x14ac:dyDescent="0.2">
      <c r="A65" s="47">
        <f t="shared" si="5"/>
        <v>7</v>
      </c>
      <c r="B65" s="16" t="s">
        <v>127</v>
      </c>
      <c r="C65" s="16" t="s">
        <v>119</v>
      </c>
      <c r="D65" s="16" t="s">
        <v>124</v>
      </c>
      <c r="E65" s="33">
        <v>2306</v>
      </c>
      <c r="F65" s="16" t="s">
        <v>13</v>
      </c>
      <c r="G65" s="16"/>
      <c r="H65" s="17">
        <v>2012</v>
      </c>
      <c r="I65" s="8"/>
      <c r="J65" s="113"/>
      <c r="K65" s="18">
        <f t="shared" si="0"/>
        <v>0</v>
      </c>
      <c r="L65" s="19"/>
      <c r="M65" s="20"/>
      <c r="N65" s="24"/>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21"/>
      <c r="AQ65" s="21"/>
      <c r="AR65" s="21"/>
      <c r="AS65" s="21"/>
      <c r="AT65" s="21"/>
      <c r="AU65" s="21"/>
      <c r="AV65" s="21"/>
      <c r="AW65" s="21"/>
      <c r="AX65" s="21"/>
      <c r="AY65" s="21"/>
      <c r="AZ65" s="21"/>
      <c r="BA65" s="21"/>
      <c r="BB65" s="21"/>
      <c r="BC65" s="21"/>
      <c r="BD65" s="21"/>
      <c r="BE65" s="21"/>
      <c r="BF65" s="21"/>
      <c r="BG65" s="21"/>
      <c r="BH65" s="21"/>
      <c r="BI65" s="21"/>
      <c r="BJ65" s="21"/>
      <c r="BK65" s="21"/>
      <c r="BL65" s="21"/>
      <c r="BM65" s="21"/>
      <c r="BN65" s="21"/>
      <c r="BO65" s="21"/>
      <c r="BP65" s="21"/>
      <c r="BQ65" s="21"/>
      <c r="BR65" s="21"/>
      <c r="BS65" s="21"/>
      <c r="BT65" s="21"/>
      <c r="BU65" s="21"/>
      <c r="BV65" s="21"/>
      <c r="BW65" s="21"/>
      <c r="BX65" s="21"/>
      <c r="BY65" s="21"/>
      <c r="BZ65" s="21"/>
      <c r="CA65" s="21"/>
      <c r="CB65" s="21"/>
      <c r="CC65" s="21"/>
      <c r="CD65" s="21"/>
    </row>
    <row r="66" spans="1:82" s="20" customFormat="1" ht="47.25" customHeight="1" x14ac:dyDescent="0.2">
      <c r="A66" s="47">
        <f t="shared" si="5"/>
        <v>8</v>
      </c>
      <c r="B66" s="48" t="s">
        <v>128</v>
      </c>
      <c r="C66" s="49" t="s">
        <v>119</v>
      </c>
      <c r="D66" s="16" t="s">
        <v>129</v>
      </c>
      <c r="E66" s="33">
        <v>2306</v>
      </c>
      <c r="F66" s="16" t="s">
        <v>25</v>
      </c>
      <c r="G66" s="50"/>
      <c r="H66" s="17">
        <v>500</v>
      </c>
      <c r="I66" s="8"/>
      <c r="J66" s="113"/>
      <c r="K66" s="18">
        <f t="shared" ref="K66:K129" si="6">I66*H66</f>
        <v>0</v>
      </c>
      <c r="L66" s="31"/>
      <c r="N66" s="24"/>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21"/>
      <c r="AQ66" s="21"/>
      <c r="AR66" s="21"/>
      <c r="AS66" s="21"/>
      <c r="AT66" s="21"/>
      <c r="AU66" s="21"/>
      <c r="AV66" s="21"/>
      <c r="AW66" s="21"/>
      <c r="AX66" s="21"/>
      <c r="AY66" s="21"/>
      <c r="AZ66" s="21"/>
      <c r="BA66" s="21"/>
      <c r="BB66" s="21"/>
      <c r="BC66" s="21"/>
      <c r="BD66" s="21"/>
      <c r="BE66" s="21"/>
      <c r="BF66" s="21"/>
      <c r="BG66" s="21"/>
      <c r="BH66" s="21"/>
      <c r="BI66" s="21"/>
      <c r="BJ66" s="21"/>
      <c r="BK66" s="21"/>
      <c r="BL66" s="21"/>
      <c r="BM66" s="21"/>
      <c r="BN66" s="21"/>
      <c r="BO66" s="21"/>
      <c r="BP66" s="21"/>
      <c r="BQ66" s="21"/>
      <c r="BR66" s="21"/>
      <c r="BS66" s="21"/>
      <c r="BT66" s="21"/>
      <c r="BU66" s="21"/>
      <c r="BV66" s="21"/>
      <c r="BW66" s="21"/>
      <c r="BX66" s="21"/>
      <c r="BY66" s="21"/>
      <c r="BZ66" s="21"/>
      <c r="CA66" s="21"/>
      <c r="CB66" s="21"/>
      <c r="CC66" s="21"/>
      <c r="CD66" s="21"/>
    </row>
    <row r="67" spans="1:82" s="20" customFormat="1" ht="47.25" customHeight="1" x14ac:dyDescent="0.2">
      <c r="A67" s="47">
        <f t="shared" si="5"/>
        <v>9</v>
      </c>
      <c r="B67" s="48" t="s">
        <v>130</v>
      </c>
      <c r="C67" s="49" t="s">
        <v>119</v>
      </c>
      <c r="D67" s="16" t="s">
        <v>120</v>
      </c>
      <c r="E67" s="33">
        <v>2306</v>
      </c>
      <c r="F67" s="16" t="s">
        <v>25</v>
      </c>
      <c r="G67" s="50"/>
      <c r="H67" s="17">
        <v>500</v>
      </c>
      <c r="I67" s="8"/>
      <c r="J67" s="113"/>
      <c r="K67" s="18">
        <f t="shared" si="6"/>
        <v>0</v>
      </c>
      <c r="L67" s="31"/>
      <c r="N67" s="24"/>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21"/>
      <c r="AQ67" s="21"/>
      <c r="AR67" s="21"/>
      <c r="AS67" s="21"/>
      <c r="AT67" s="21"/>
      <c r="AU67" s="21"/>
      <c r="AV67" s="21"/>
      <c r="AW67" s="21"/>
      <c r="AX67" s="21"/>
      <c r="AY67" s="21"/>
      <c r="AZ67" s="21"/>
      <c r="BA67" s="21"/>
      <c r="BB67" s="21"/>
      <c r="BC67" s="21"/>
      <c r="BD67" s="21"/>
      <c r="BE67" s="21"/>
      <c r="BF67" s="21"/>
      <c r="BG67" s="21"/>
      <c r="BH67" s="21"/>
      <c r="BI67" s="21"/>
      <c r="BJ67" s="21"/>
      <c r="BK67" s="21"/>
      <c r="BL67" s="21"/>
      <c r="BM67" s="21"/>
      <c r="BN67" s="21"/>
      <c r="BO67" s="21"/>
      <c r="BP67" s="21"/>
      <c r="BQ67" s="21"/>
      <c r="BR67" s="21"/>
      <c r="BS67" s="21"/>
      <c r="BT67" s="21"/>
      <c r="BU67" s="21"/>
      <c r="BV67" s="21"/>
      <c r="BW67" s="21"/>
      <c r="BX67" s="21"/>
      <c r="BY67" s="21"/>
      <c r="BZ67" s="21"/>
      <c r="CA67" s="21"/>
      <c r="CB67" s="21"/>
      <c r="CC67" s="21"/>
      <c r="CD67" s="21"/>
    </row>
    <row r="68" spans="1:82" s="22" customFormat="1" ht="47.25" customHeight="1" x14ac:dyDescent="0.2">
      <c r="A68" s="47">
        <f t="shared" si="5"/>
        <v>10</v>
      </c>
      <c r="B68" s="16" t="s">
        <v>131</v>
      </c>
      <c r="C68" s="16" t="s">
        <v>119</v>
      </c>
      <c r="D68" s="16" t="s">
        <v>120</v>
      </c>
      <c r="E68" s="33">
        <v>2306</v>
      </c>
      <c r="F68" s="16" t="s">
        <v>25</v>
      </c>
      <c r="G68" s="50"/>
      <c r="H68" s="17">
        <v>3597</v>
      </c>
      <c r="I68" s="23"/>
      <c r="J68" s="113">
        <v>10</v>
      </c>
      <c r="K68" s="18">
        <f t="shared" si="6"/>
        <v>0</v>
      </c>
      <c r="L68" s="19"/>
      <c r="M68" s="20"/>
      <c r="N68" s="24"/>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21"/>
      <c r="AQ68" s="21"/>
      <c r="AR68" s="21"/>
      <c r="AS68" s="21"/>
      <c r="AT68" s="21"/>
      <c r="AU68" s="21"/>
      <c r="AV68" s="21"/>
      <c r="AW68" s="21"/>
      <c r="AX68" s="21"/>
      <c r="AY68" s="21"/>
      <c r="AZ68" s="21"/>
      <c r="BA68" s="21"/>
      <c r="BB68" s="21"/>
      <c r="BC68" s="21"/>
      <c r="BD68" s="21"/>
      <c r="BE68" s="21"/>
      <c r="BF68" s="21"/>
      <c r="BG68" s="21"/>
      <c r="BH68" s="21"/>
      <c r="BI68" s="21"/>
      <c r="BJ68" s="21"/>
      <c r="BK68" s="21"/>
      <c r="BL68" s="21"/>
      <c r="BM68" s="21"/>
      <c r="BN68" s="21"/>
      <c r="BO68" s="21"/>
      <c r="BP68" s="21"/>
      <c r="BQ68" s="21"/>
      <c r="BR68" s="21"/>
      <c r="BS68" s="21"/>
      <c r="BT68" s="21"/>
      <c r="BU68" s="21"/>
      <c r="BV68" s="21"/>
      <c r="BW68" s="21"/>
      <c r="BX68" s="21"/>
      <c r="BY68" s="21"/>
      <c r="BZ68" s="21"/>
      <c r="CA68" s="21"/>
      <c r="CB68" s="21"/>
      <c r="CC68" s="21"/>
      <c r="CD68" s="21"/>
    </row>
    <row r="69" spans="1:82" s="22" customFormat="1" ht="47.25" customHeight="1" x14ac:dyDescent="0.2">
      <c r="A69" s="47">
        <f t="shared" si="5"/>
        <v>11</v>
      </c>
      <c r="B69" s="16" t="s">
        <v>132</v>
      </c>
      <c r="C69" s="16" t="s">
        <v>119</v>
      </c>
      <c r="D69" s="16" t="s">
        <v>120</v>
      </c>
      <c r="E69" s="33">
        <v>2306</v>
      </c>
      <c r="F69" s="16" t="s">
        <v>25</v>
      </c>
      <c r="G69" s="50"/>
      <c r="H69" s="17">
        <v>8313</v>
      </c>
      <c r="I69" s="23"/>
      <c r="J69" s="113">
        <v>8</v>
      </c>
      <c r="K69" s="18">
        <f t="shared" si="6"/>
        <v>0</v>
      </c>
      <c r="L69" s="19"/>
      <c r="M69" s="20"/>
      <c r="N69" s="24"/>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21"/>
      <c r="AQ69" s="21"/>
      <c r="AR69" s="21"/>
      <c r="AS69" s="21"/>
      <c r="AT69" s="21"/>
      <c r="AU69" s="21"/>
      <c r="AV69" s="21"/>
      <c r="AW69" s="21"/>
      <c r="AX69" s="21"/>
      <c r="AY69" s="21"/>
      <c r="AZ69" s="21"/>
      <c r="BA69" s="21"/>
      <c r="BB69" s="21"/>
      <c r="BC69" s="21"/>
      <c r="BD69" s="21"/>
      <c r="BE69" s="21"/>
      <c r="BF69" s="21"/>
      <c r="BG69" s="21"/>
      <c r="BH69" s="21"/>
      <c r="BI69" s="21"/>
      <c r="BJ69" s="21"/>
      <c r="BK69" s="21"/>
      <c r="BL69" s="21"/>
      <c r="BM69" s="21"/>
      <c r="BN69" s="21"/>
      <c r="BO69" s="21"/>
      <c r="BP69" s="21"/>
      <c r="BQ69" s="21"/>
      <c r="BR69" s="21"/>
      <c r="BS69" s="21"/>
      <c r="BT69" s="21"/>
      <c r="BU69" s="21"/>
      <c r="BV69" s="21"/>
      <c r="BW69" s="21"/>
      <c r="BX69" s="21"/>
      <c r="BY69" s="21"/>
      <c r="BZ69" s="21"/>
      <c r="CA69" s="21"/>
      <c r="CB69" s="21"/>
      <c r="CC69" s="21"/>
      <c r="CD69" s="21"/>
    </row>
    <row r="70" spans="1:82" s="22" customFormat="1" ht="47.25" customHeight="1" thickBot="1" x14ac:dyDescent="0.25">
      <c r="A70" s="47">
        <f t="shared" si="5"/>
        <v>12</v>
      </c>
      <c r="B70" s="16" t="s">
        <v>133</v>
      </c>
      <c r="C70" s="16" t="s">
        <v>119</v>
      </c>
      <c r="D70" s="16" t="s">
        <v>120</v>
      </c>
      <c r="E70" s="33">
        <v>2306</v>
      </c>
      <c r="F70" s="16" t="s">
        <v>25</v>
      </c>
      <c r="G70" s="50"/>
      <c r="H70" s="17">
        <v>727</v>
      </c>
      <c r="I70" s="8"/>
      <c r="J70" s="113"/>
      <c r="K70" s="18">
        <f t="shared" si="6"/>
        <v>0</v>
      </c>
      <c r="L70" s="19"/>
      <c r="M70" s="20"/>
      <c r="N70" s="24"/>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21"/>
      <c r="AQ70" s="21"/>
      <c r="AR70" s="21"/>
      <c r="AS70" s="21"/>
      <c r="AT70" s="21"/>
      <c r="AU70" s="21"/>
      <c r="AV70" s="21"/>
      <c r="AW70" s="21"/>
      <c r="AX70" s="21"/>
      <c r="AY70" s="21"/>
      <c r="AZ70" s="21"/>
      <c r="BA70" s="21"/>
      <c r="BB70" s="21"/>
      <c r="BC70" s="21"/>
      <c r="BD70" s="21"/>
      <c r="BE70" s="21"/>
      <c r="BF70" s="21"/>
      <c r="BG70" s="21"/>
      <c r="BH70" s="21"/>
      <c r="BI70" s="21"/>
      <c r="BJ70" s="21"/>
      <c r="BK70" s="21"/>
      <c r="BL70" s="21"/>
      <c r="BM70" s="21"/>
      <c r="BN70" s="21"/>
      <c r="BO70" s="21"/>
      <c r="BP70" s="21"/>
      <c r="BQ70" s="21"/>
      <c r="BR70" s="21"/>
      <c r="BS70" s="21"/>
      <c r="BT70" s="21"/>
      <c r="BU70" s="21"/>
      <c r="BV70" s="21"/>
      <c r="BW70" s="21"/>
      <c r="BX70" s="21"/>
      <c r="BY70" s="21"/>
      <c r="BZ70" s="21"/>
      <c r="CA70" s="21"/>
      <c r="CB70" s="21"/>
      <c r="CC70" s="21"/>
      <c r="CD70" s="21"/>
    </row>
    <row r="71" spans="1:82" s="22" customFormat="1" ht="47.25" customHeight="1" thickTop="1" thickBot="1" x14ac:dyDescent="0.25">
      <c r="A71" s="1" t="s">
        <v>0</v>
      </c>
      <c r="B71" s="25" t="s">
        <v>134</v>
      </c>
      <c r="C71" s="25" t="s">
        <v>2</v>
      </c>
      <c r="D71" s="1" t="s">
        <v>3</v>
      </c>
      <c r="E71" s="1" t="s">
        <v>4</v>
      </c>
      <c r="F71" s="1" t="s">
        <v>5</v>
      </c>
      <c r="G71" s="25" t="s">
        <v>22</v>
      </c>
      <c r="H71" s="26"/>
      <c r="I71" s="27"/>
      <c r="J71" s="114"/>
      <c r="K71" s="28">
        <f t="shared" si="6"/>
        <v>0</v>
      </c>
      <c r="L71" s="29"/>
      <c r="M71" s="20"/>
      <c r="N71" s="24"/>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1"/>
      <c r="AY71" s="21"/>
      <c r="AZ71" s="21"/>
      <c r="BA71" s="21"/>
      <c r="BB71" s="21"/>
      <c r="BC71" s="21"/>
      <c r="BD71" s="21"/>
      <c r="BE71" s="21"/>
      <c r="BF71" s="21"/>
      <c r="BG71" s="21"/>
      <c r="BH71" s="21"/>
      <c r="BI71" s="21"/>
      <c r="BJ71" s="21"/>
      <c r="BK71" s="21"/>
      <c r="BL71" s="21"/>
      <c r="BM71" s="21"/>
      <c r="BN71" s="21"/>
      <c r="BO71" s="21"/>
      <c r="BP71" s="21"/>
      <c r="BQ71" s="21"/>
      <c r="BR71" s="21"/>
      <c r="BS71" s="21"/>
      <c r="BT71" s="21"/>
      <c r="BU71" s="21"/>
      <c r="BV71" s="21"/>
      <c r="BW71" s="21"/>
      <c r="BX71" s="21"/>
      <c r="BY71" s="21"/>
      <c r="BZ71" s="21"/>
      <c r="CA71" s="21"/>
      <c r="CB71" s="21"/>
      <c r="CC71" s="21"/>
      <c r="CD71" s="21"/>
    </row>
    <row r="72" spans="1:82" s="22" customFormat="1" ht="47.25" customHeight="1" x14ac:dyDescent="0.2">
      <c r="A72" s="15">
        <v>1</v>
      </c>
      <c r="B72" s="16" t="s">
        <v>135</v>
      </c>
      <c r="C72" s="16" t="s">
        <v>11</v>
      </c>
      <c r="D72" s="16" t="s">
        <v>136</v>
      </c>
      <c r="E72" s="16"/>
      <c r="F72" s="16" t="s">
        <v>71</v>
      </c>
      <c r="G72" s="16" t="s">
        <v>72</v>
      </c>
      <c r="H72" s="17">
        <v>5000</v>
      </c>
      <c r="I72" s="8"/>
      <c r="J72" s="113"/>
      <c r="K72" s="18">
        <f t="shared" si="6"/>
        <v>0</v>
      </c>
      <c r="L72" s="19"/>
      <c r="M72" s="20"/>
      <c r="N72" s="24"/>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1"/>
      <c r="AY72" s="21"/>
      <c r="AZ72" s="21"/>
      <c r="BA72" s="21"/>
      <c r="BB72" s="21"/>
      <c r="BC72" s="21"/>
      <c r="BD72" s="21"/>
      <c r="BE72" s="21"/>
      <c r="BF72" s="21"/>
      <c r="BG72" s="21"/>
      <c r="BH72" s="21"/>
      <c r="BI72" s="21"/>
      <c r="BJ72" s="21"/>
      <c r="BK72" s="21"/>
      <c r="BL72" s="21"/>
      <c r="BM72" s="21"/>
      <c r="BN72" s="21"/>
      <c r="BO72" s="21"/>
      <c r="BP72" s="21"/>
      <c r="BQ72" s="21"/>
      <c r="BR72" s="21"/>
      <c r="BS72" s="21"/>
      <c r="BT72" s="21"/>
      <c r="BU72" s="21"/>
      <c r="BV72" s="21"/>
      <c r="BW72" s="21"/>
      <c r="BX72" s="21"/>
      <c r="BY72" s="21"/>
      <c r="BZ72" s="21"/>
      <c r="CA72" s="21"/>
      <c r="CB72" s="21"/>
      <c r="CC72" s="21"/>
      <c r="CD72" s="21"/>
    </row>
    <row r="73" spans="1:82" s="22" customFormat="1" ht="56.25" x14ac:dyDescent="0.2">
      <c r="A73" s="15">
        <f>1+A72</f>
        <v>2</v>
      </c>
      <c r="B73" s="16" t="s">
        <v>137</v>
      </c>
      <c r="C73" s="16" t="s">
        <v>11</v>
      </c>
      <c r="D73" s="16" t="s">
        <v>138</v>
      </c>
      <c r="E73" s="16"/>
      <c r="F73" s="16" t="s">
        <v>71</v>
      </c>
      <c r="G73" s="16" t="s">
        <v>75</v>
      </c>
      <c r="H73" s="17">
        <v>25000</v>
      </c>
      <c r="I73" s="23"/>
      <c r="J73" s="113">
        <v>19</v>
      </c>
      <c r="K73" s="18">
        <f t="shared" si="6"/>
        <v>0</v>
      </c>
      <c r="L73" s="19"/>
      <c r="M73" s="20"/>
      <c r="N73" s="24"/>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1"/>
      <c r="AY73" s="21"/>
      <c r="AZ73" s="21"/>
      <c r="BA73" s="21"/>
      <c r="BB73" s="21"/>
      <c r="BC73" s="21"/>
      <c r="BD73" s="21"/>
      <c r="BE73" s="21"/>
      <c r="BF73" s="21"/>
      <c r="BG73" s="21"/>
      <c r="BH73" s="21"/>
      <c r="BI73" s="21"/>
      <c r="BJ73" s="21"/>
      <c r="BK73" s="21"/>
      <c r="BL73" s="21"/>
      <c r="BM73" s="21"/>
      <c r="BN73" s="21"/>
      <c r="BO73" s="21"/>
      <c r="BP73" s="21"/>
      <c r="BQ73" s="21"/>
      <c r="BR73" s="21"/>
      <c r="BS73" s="21"/>
      <c r="BT73" s="21"/>
      <c r="BU73" s="21"/>
      <c r="BV73" s="21"/>
      <c r="BW73" s="21"/>
      <c r="BX73" s="21"/>
      <c r="BY73" s="21"/>
      <c r="BZ73" s="21"/>
      <c r="CA73" s="21"/>
      <c r="CB73" s="21"/>
      <c r="CC73" s="21"/>
      <c r="CD73" s="21"/>
    </row>
    <row r="74" spans="1:82" s="22" customFormat="1" ht="47.25" customHeight="1" x14ac:dyDescent="0.2">
      <c r="A74" s="15">
        <f t="shared" ref="A74:A88" si="7">1+A73</f>
        <v>3</v>
      </c>
      <c r="B74" s="16" t="s">
        <v>139</v>
      </c>
      <c r="C74" s="16" t="s">
        <v>11</v>
      </c>
      <c r="D74" s="16" t="s">
        <v>138</v>
      </c>
      <c r="E74" s="16"/>
      <c r="F74" s="16" t="s">
        <v>71</v>
      </c>
      <c r="G74" s="16"/>
      <c r="H74" s="17">
        <v>120000</v>
      </c>
      <c r="I74" s="23"/>
      <c r="J74" s="113">
        <v>16.5</v>
      </c>
      <c r="K74" s="18">
        <f t="shared" si="6"/>
        <v>0</v>
      </c>
      <c r="L74" s="19"/>
      <c r="M74" s="20"/>
      <c r="N74" s="24"/>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1"/>
      <c r="AY74" s="21"/>
      <c r="AZ74" s="21"/>
      <c r="BA74" s="21"/>
      <c r="BB74" s="21"/>
      <c r="BC74" s="21"/>
      <c r="BD74" s="21"/>
      <c r="BE74" s="21"/>
      <c r="BF74" s="21"/>
      <c r="BG74" s="21"/>
      <c r="BH74" s="21"/>
      <c r="BI74" s="21"/>
      <c r="BJ74" s="21"/>
      <c r="BK74" s="21"/>
      <c r="BL74" s="21"/>
      <c r="BM74" s="21"/>
      <c r="BN74" s="21"/>
      <c r="BO74" s="21"/>
      <c r="BP74" s="21"/>
      <c r="BQ74" s="21"/>
      <c r="BR74" s="21"/>
      <c r="BS74" s="21"/>
      <c r="BT74" s="21"/>
      <c r="BU74" s="21"/>
      <c r="BV74" s="21"/>
      <c r="BW74" s="21"/>
      <c r="BX74" s="21"/>
      <c r="BY74" s="21"/>
      <c r="BZ74" s="21"/>
      <c r="CA74" s="21"/>
      <c r="CB74" s="21"/>
      <c r="CC74" s="21"/>
      <c r="CD74" s="21"/>
    </row>
    <row r="75" spans="1:82" ht="47.25" customHeight="1" x14ac:dyDescent="0.3">
      <c r="A75" s="15">
        <f t="shared" si="7"/>
        <v>4</v>
      </c>
      <c r="B75" s="16" t="s">
        <v>140</v>
      </c>
      <c r="C75" s="16" t="s">
        <v>11</v>
      </c>
      <c r="D75" s="16" t="s">
        <v>136</v>
      </c>
      <c r="E75" s="16"/>
      <c r="F75" s="16" t="s">
        <v>71</v>
      </c>
      <c r="G75" s="16" t="s">
        <v>141</v>
      </c>
      <c r="H75" s="17">
        <v>390000</v>
      </c>
      <c r="I75" s="23"/>
      <c r="J75" s="113">
        <v>17.5</v>
      </c>
      <c r="K75" s="18">
        <f t="shared" si="6"/>
        <v>0</v>
      </c>
      <c r="L75" s="51"/>
      <c r="M75" s="20"/>
      <c r="N75" s="24"/>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52"/>
      <c r="BL75" s="52"/>
      <c r="BM75" s="52"/>
      <c r="BN75" s="52"/>
      <c r="BO75" s="52"/>
      <c r="BP75" s="52"/>
      <c r="BQ75" s="52"/>
      <c r="BR75" s="52"/>
      <c r="BS75" s="52"/>
      <c r="BT75" s="52"/>
      <c r="BU75" s="52"/>
      <c r="BV75" s="52"/>
      <c r="BW75" s="52"/>
      <c r="BX75" s="52"/>
      <c r="BY75" s="52"/>
      <c r="BZ75" s="52"/>
      <c r="CA75" s="52"/>
      <c r="CB75" s="52"/>
      <c r="CC75" s="52"/>
      <c r="CD75" s="52"/>
    </row>
    <row r="76" spans="1:82" s="22" customFormat="1" ht="47.25" customHeight="1" x14ac:dyDescent="0.2">
      <c r="A76" s="15">
        <f t="shared" si="7"/>
        <v>5</v>
      </c>
      <c r="B76" s="16" t="s">
        <v>142</v>
      </c>
      <c r="C76" s="16" t="s">
        <v>11</v>
      </c>
      <c r="D76" s="16" t="s">
        <v>84</v>
      </c>
      <c r="E76" s="16"/>
      <c r="F76" s="16" t="s">
        <v>71</v>
      </c>
      <c r="G76" s="16"/>
      <c r="H76" s="17">
        <v>15671</v>
      </c>
      <c r="I76" s="8"/>
      <c r="J76" s="113"/>
      <c r="K76" s="18">
        <f t="shared" si="6"/>
        <v>0</v>
      </c>
      <c r="L76" s="19"/>
      <c r="M76" s="20"/>
      <c r="N76" s="24"/>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1"/>
      <c r="AY76" s="21"/>
      <c r="AZ76" s="21"/>
      <c r="BA76" s="21"/>
      <c r="BB76" s="21"/>
      <c r="BC76" s="21"/>
      <c r="BD76" s="21"/>
      <c r="BE76" s="21"/>
      <c r="BF76" s="21"/>
      <c r="BG76" s="21"/>
      <c r="BH76" s="21"/>
      <c r="BI76" s="21"/>
      <c r="BJ76" s="21"/>
      <c r="BK76" s="21"/>
      <c r="BL76" s="21"/>
      <c r="BM76" s="21"/>
      <c r="BN76" s="21"/>
      <c r="BO76" s="21"/>
      <c r="BP76" s="21"/>
      <c r="BQ76" s="21"/>
      <c r="BR76" s="21"/>
      <c r="BS76" s="21"/>
      <c r="BT76" s="21"/>
      <c r="BU76" s="21"/>
      <c r="BV76" s="21"/>
      <c r="BW76" s="21"/>
      <c r="BX76" s="21"/>
      <c r="BY76" s="21"/>
      <c r="BZ76" s="21"/>
      <c r="CA76" s="21"/>
      <c r="CB76" s="21"/>
      <c r="CC76" s="21"/>
      <c r="CD76" s="21"/>
    </row>
    <row r="77" spans="1:82" s="22" customFormat="1" ht="47.25" customHeight="1" x14ac:dyDescent="0.2">
      <c r="A77" s="15">
        <f t="shared" si="7"/>
        <v>6</v>
      </c>
      <c r="B77" s="16" t="s">
        <v>143</v>
      </c>
      <c r="C77" s="16" t="s">
        <v>11</v>
      </c>
      <c r="D77" s="16" t="s">
        <v>84</v>
      </c>
      <c r="E77" s="16"/>
      <c r="F77" s="16" t="s">
        <v>71</v>
      </c>
      <c r="G77" s="16"/>
      <c r="H77" s="17">
        <v>88</v>
      </c>
      <c r="I77" s="8"/>
      <c r="J77" s="113"/>
      <c r="K77" s="18">
        <f t="shared" si="6"/>
        <v>0</v>
      </c>
      <c r="L77" s="19"/>
      <c r="M77" s="20"/>
      <c r="N77" s="24"/>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row>
    <row r="78" spans="1:82" s="22" customFormat="1" ht="47.25" customHeight="1" x14ac:dyDescent="0.2">
      <c r="A78" s="15">
        <f t="shared" si="7"/>
        <v>7</v>
      </c>
      <c r="B78" s="33" t="s">
        <v>144</v>
      </c>
      <c r="C78" s="16" t="s">
        <v>11</v>
      </c>
      <c r="D78" s="16" t="s">
        <v>70</v>
      </c>
      <c r="E78" s="16"/>
      <c r="F78" s="16" t="s">
        <v>71</v>
      </c>
      <c r="G78" s="16"/>
      <c r="H78" s="17">
        <v>2863</v>
      </c>
      <c r="I78" s="8"/>
      <c r="J78" s="113"/>
      <c r="K78" s="18">
        <f t="shared" si="6"/>
        <v>0</v>
      </c>
      <c r="L78" s="19"/>
      <c r="M78" s="20"/>
      <c r="N78" s="24"/>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1"/>
      <c r="AY78" s="21"/>
      <c r="AZ78" s="21"/>
      <c r="BA78" s="21"/>
      <c r="BB78" s="21"/>
      <c r="BC78" s="21"/>
      <c r="BD78" s="21"/>
      <c r="BE78" s="21"/>
      <c r="BF78" s="21"/>
      <c r="BG78" s="21"/>
      <c r="BH78" s="21"/>
      <c r="BI78" s="21"/>
      <c r="BJ78" s="21"/>
      <c r="BK78" s="21"/>
      <c r="BL78" s="21"/>
      <c r="BM78" s="21"/>
      <c r="BN78" s="21"/>
      <c r="BO78" s="21"/>
      <c r="BP78" s="21"/>
      <c r="BQ78" s="21"/>
      <c r="BR78" s="21"/>
      <c r="BS78" s="21"/>
      <c r="BT78" s="21"/>
      <c r="BU78" s="21"/>
      <c r="BV78" s="21"/>
      <c r="BW78" s="21"/>
      <c r="BX78" s="21"/>
      <c r="BY78" s="21"/>
      <c r="BZ78" s="21"/>
      <c r="CA78" s="21"/>
      <c r="CB78" s="21"/>
      <c r="CC78" s="21"/>
      <c r="CD78" s="21"/>
    </row>
    <row r="79" spans="1:82" s="22" customFormat="1" ht="47.25" customHeight="1" x14ac:dyDescent="0.2">
      <c r="A79" s="15">
        <f t="shared" si="7"/>
        <v>8</v>
      </c>
      <c r="B79" s="16" t="s">
        <v>145</v>
      </c>
      <c r="C79" s="16" t="s">
        <v>11</v>
      </c>
      <c r="D79" s="16" t="s">
        <v>146</v>
      </c>
      <c r="E79" s="16"/>
      <c r="F79" s="16" t="s">
        <v>71</v>
      </c>
      <c r="G79" s="126" t="s">
        <v>147</v>
      </c>
      <c r="H79" s="17">
        <v>10000</v>
      </c>
      <c r="I79" s="8"/>
      <c r="J79" s="113"/>
      <c r="K79" s="18">
        <f t="shared" si="6"/>
        <v>0</v>
      </c>
      <c r="L79" s="19"/>
      <c r="M79" s="20"/>
      <c r="N79" s="24"/>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1"/>
      <c r="AY79" s="21"/>
      <c r="AZ79" s="21"/>
      <c r="BA79" s="21"/>
      <c r="BB79" s="21"/>
      <c r="BC79" s="21"/>
      <c r="BD79" s="21"/>
      <c r="BE79" s="21"/>
      <c r="BF79" s="21"/>
      <c r="BG79" s="21"/>
      <c r="BH79" s="21"/>
      <c r="BI79" s="21"/>
      <c r="BJ79" s="21"/>
      <c r="BK79" s="21"/>
      <c r="BL79" s="21"/>
      <c r="BM79" s="21"/>
      <c r="BN79" s="21"/>
      <c r="BO79" s="21"/>
      <c r="BP79" s="21"/>
      <c r="BQ79" s="21"/>
      <c r="BR79" s="21"/>
      <c r="BS79" s="21"/>
      <c r="BT79" s="21"/>
      <c r="BU79" s="21"/>
      <c r="BV79" s="21"/>
      <c r="BW79" s="21"/>
      <c r="BX79" s="21"/>
      <c r="BY79" s="21"/>
      <c r="BZ79" s="21"/>
      <c r="CA79" s="21"/>
      <c r="CB79" s="21"/>
      <c r="CC79" s="21"/>
      <c r="CD79" s="21"/>
    </row>
    <row r="80" spans="1:82" s="22" customFormat="1" ht="47.25" customHeight="1" x14ac:dyDescent="0.2">
      <c r="A80" s="15">
        <f t="shared" si="7"/>
        <v>9</v>
      </c>
      <c r="B80" s="16" t="s">
        <v>148</v>
      </c>
      <c r="C80" s="16" t="s">
        <v>11</v>
      </c>
      <c r="D80" s="16" t="s">
        <v>146</v>
      </c>
      <c r="E80" s="16"/>
      <c r="F80" s="16" t="s">
        <v>71</v>
      </c>
      <c r="G80" s="127"/>
      <c r="H80" s="17">
        <v>50000</v>
      </c>
      <c r="I80" s="8"/>
      <c r="J80" s="113">
        <v>14</v>
      </c>
      <c r="K80" s="18">
        <f t="shared" si="6"/>
        <v>0</v>
      </c>
      <c r="L80" s="19"/>
      <c r="M80" s="20"/>
      <c r="N80" s="24"/>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1"/>
      <c r="AY80" s="21"/>
      <c r="AZ80" s="21"/>
      <c r="BA80" s="21"/>
      <c r="BB80" s="21"/>
      <c r="BC80" s="21"/>
      <c r="BD80" s="21"/>
      <c r="BE80" s="21"/>
      <c r="BF80" s="21"/>
      <c r="BG80" s="21"/>
      <c r="BH80" s="21"/>
      <c r="BI80" s="21"/>
      <c r="BJ80" s="21"/>
      <c r="BK80" s="21"/>
      <c r="BL80" s="21"/>
      <c r="BM80" s="21"/>
      <c r="BN80" s="21"/>
      <c r="BO80" s="21"/>
      <c r="BP80" s="21"/>
      <c r="BQ80" s="21"/>
      <c r="BR80" s="21"/>
      <c r="BS80" s="21"/>
      <c r="BT80" s="21"/>
      <c r="BU80" s="21"/>
      <c r="BV80" s="21"/>
      <c r="BW80" s="21"/>
      <c r="BX80" s="21"/>
      <c r="BY80" s="21"/>
      <c r="BZ80" s="21"/>
      <c r="CA80" s="21"/>
      <c r="CB80" s="21"/>
      <c r="CC80" s="21"/>
      <c r="CD80" s="21"/>
    </row>
    <row r="81" spans="1:82" s="55" customFormat="1" ht="47.25" customHeight="1" x14ac:dyDescent="0.3">
      <c r="A81" s="15">
        <f t="shared" si="7"/>
        <v>10</v>
      </c>
      <c r="B81" s="16" t="s">
        <v>149</v>
      </c>
      <c r="C81" s="16" t="s">
        <v>11</v>
      </c>
      <c r="D81" s="16" t="s">
        <v>84</v>
      </c>
      <c r="E81" s="16"/>
      <c r="F81" s="16" t="s">
        <v>71</v>
      </c>
      <c r="G81" s="128"/>
      <c r="H81" s="17">
        <v>2958</v>
      </c>
      <c r="I81" s="8"/>
      <c r="J81" s="113"/>
      <c r="K81" s="18">
        <f t="shared" si="6"/>
        <v>0</v>
      </c>
      <c r="L81" s="54"/>
      <c r="M81" s="20"/>
      <c r="N81" s="24"/>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c r="BR81" s="52"/>
      <c r="BS81" s="52"/>
      <c r="BT81" s="52"/>
      <c r="BU81" s="52"/>
      <c r="BV81" s="52"/>
      <c r="BW81" s="52"/>
      <c r="BX81" s="52"/>
      <c r="BY81" s="52"/>
      <c r="BZ81" s="52"/>
      <c r="CA81" s="52"/>
      <c r="CB81" s="52"/>
      <c r="CC81" s="52"/>
      <c r="CD81" s="52"/>
    </row>
    <row r="82" spans="1:82" s="55" customFormat="1" ht="47.25" customHeight="1" x14ac:dyDescent="0.3">
      <c r="A82" s="15">
        <f t="shared" si="7"/>
        <v>11</v>
      </c>
      <c r="B82" s="16" t="s">
        <v>150</v>
      </c>
      <c r="C82" s="16" t="s">
        <v>11</v>
      </c>
      <c r="D82" s="16" t="s">
        <v>151</v>
      </c>
      <c r="E82" s="16"/>
      <c r="F82" s="16" t="s">
        <v>71</v>
      </c>
      <c r="G82" s="50"/>
      <c r="H82" s="17">
        <v>20000</v>
      </c>
      <c r="I82" s="23"/>
      <c r="J82" s="113">
        <v>18.5</v>
      </c>
      <c r="K82" s="18">
        <f t="shared" si="6"/>
        <v>0</v>
      </c>
      <c r="L82" s="54"/>
      <c r="M82" s="20"/>
      <c r="N82" s="24"/>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c r="BR82" s="52"/>
      <c r="BS82" s="52"/>
      <c r="BT82" s="52"/>
      <c r="BU82" s="52"/>
      <c r="BV82" s="52"/>
      <c r="BW82" s="52"/>
      <c r="BX82" s="52"/>
      <c r="BY82" s="52"/>
      <c r="BZ82" s="52"/>
      <c r="CA82" s="52"/>
      <c r="CB82" s="52"/>
      <c r="CC82" s="52"/>
      <c r="CD82" s="52"/>
    </row>
    <row r="83" spans="1:82" s="55" customFormat="1" ht="47.25" customHeight="1" x14ac:dyDescent="0.3">
      <c r="A83" s="15">
        <f t="shared" si="7"/>
        <v>12</v>
      </c>
      <c r="B83" s="16" t="s">
        <v>152</v>
      </c>
      <c r="C83" s="16" t="s">
        <v>11</v>
      </c>
      <c r="D83" s="16" t="s">
        <v>84</v>
      </c>
      <c r="E83" s="16"/>
      <c r="F83" s="16" t="s">
        <v>71</v>
      </c>
      <c r="G83" s="50"/>
      <c r="H83" s="17">
        <v>7000</v>
      </c>
      <c r="I83" s="8"/>
      <c r="J83" s="113"/>
      <c r="K83" s="18">
        <f t="shared" si="6"/>
        <v>0</v>
      </c>
      <c r="L83" s="54"/>
      <c r="M83" s="20"/>
      <c r="N83" s="24"/>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c r="BR83" s="52"/>
      <c r="BS83" s="52"/>
      <c r="BT83" s="52"/>
      <c r="BU83" s="52"/>
      <c r="BV83" s="52"/>
      <c r="BW83" s="52"/>
      <c r="BX83" s="52"/>
      <c r="BY83" s="52"/>
      <c r="BZ83" s="52"/>
      <c r="CA83" s="52"/>
      <c r="CB83" s="52"/>
      <c r="CC83" s="52"/>
      <c r="CD83" s="52"/>
    </row>
    <row r="84" spans="1:82" s="55" customFormat="1" ht="47.25" customHeight="1" x14ac:dyDescent="0.3">
      <c r="A84" s="15">
        <f t="shared" si="7"/>
        <v>13</v>
      </c>
      <c r="B84" s="16" t="s">
        <v>153</v>
      </c>
      <c r="C84" s="16" t="s">
        <v>11</v>
      </c>
      <c r="D84" s="16" t="s">
        <v>84</v>
      </c>
      <c r="E84" s="16"/>
      <c r="F84" s="16" t="s">
        <v>71</v>
      </c>
      <c r="G84" s="50"/>
      <c r="H84" s="17">
        <v>80000</v>
      </c>
      <c r="I84" s="23"/>
      <c r="J84" s="113">
        <v>16</v>
      </c>
      <c r="K84" s="18">
        <f t="shared" si="6"/>
        <v>0</v>
      </c>
      <c r="L84" s="54"/>
      <c r="M84" s="20"/>
      <c r="N84" s="24"/>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c r="BR84" s="52"/>
      <c r="BS84" s="52"/>
      <c r="BT84" s="52"/>
      <c r="BU84" s="52"/>
      <c r="BV84" s="52"/>
      <c r="BW84" s="52"/>
      <c r="BX84" s="52"/>
      <c r="BY84" s="52"/>
      <c r="BZ84" s="52"/>
      <c r="CA84" s="52"/>
      <c r="CB84" s="52"/>
      <c r="CC84" s="52"/>
      <c r="CD84" s="52"/>
    </row>
    <row r="85" spans="1:82" s="55" customFormat="1" ht="47.25" customHeight="1" x14ac:dyDescent="0.3">
      <c r="A85" s="15">
        <f t="shared" si="7"/>
        <v>14</v>
      </c>
      <c r="B85" s="16" t="s">
        <v>154</v>
      </c>
      <c r="C85" s="16" t="s">
        <v>11</v>
      </c>
      <c r="D85" s="16" t="s">
        <v>155</v>
      </c>
      <c r="E85" s="16"/>
      <c r="F85" s="16" t="s">
        <v>71</v>
      </c>
      <c r="G85" s="50"/>
      <c r="H85" s="17">
        <v>10000</v>
      </c>
      <c r="I85" s="23"/>
      <c r="J85" s="113">
        <v>16.5</v>
      </c>
      <c r="K85" s="18">
        <f t="shared" si="6"/>
        <v>0</v>
      </c>
      <c r="L85" s="54"/>
      <c r="M85" s="20"/>
      <c r="N85" s="24"/>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c r="BR85" s="52"/>
      <c r="BS85" s="52"/>
      <c r="BT85" s="52"/>
      <c r="BU85" s="52"/>
      <c r="BV85" s="52"/>
      <c r="BW85" s="52"/>
      <c r="BX85" s="52"/>
      <c r="BY85" s="52"/>
      <c r="BZ85" s="52"/>
      <c r="CA85" s="52"/>
      <c r="CB85" s="52"/>
      <c r="CC85" s="52"/>
      <c r="CD85" s="52"/>
    </row>
    <row r="86" spans="1:82" s="55" customFormat="1" ht="47.25" customHeight="1" x14ac:dyDescent="0.3">
      <c r="A86" s="15">
        <f t="shared" si="7"/>
        <v>15</v>
      </c>
      <c r="B86" s="16" t="s">
        <v>239</v>
      </c>
      <c r="C86" s="16" t="s">
        <v>11</v>
      </c>
      <c r="D86" s="16" t="s">
        <v>156</v>
      </c>
      <c r="E86" s="16"/>
      <c r="F86" s="16" t="s">
        <v>71</v>
      </c>
      <c r="G86" s="50"/>
      <c r="H86" s="17">
        <v>12000</v>
      </c>
      <c r="I86" s="8"/>
      <c r="J86" s="113"/>
      <c r="K86" s="18">
        <f t="shared" si="6"/>
        <v>0</v>
      </c>
      <c r="L86" s="54"/>
      <c r="M86" s="20"/>
      <c r="N86" s="24"/>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c r="BR86" s="52"/>
      <c r="BS86" s="52"/>
      <c r="BT86" s="52"/>
      <c r="BU86" s="52"/>
      <c r="BV86" s="52"/>
      <c r="BW86" s="52"/>
      <c r="BX86" s="52"/>
      <c r="BY86" s="52"/>
      <c r="BZ86" s="52"/>
      <c r="CA86" s="52"/>
      <c r="CB86" s="52"/>
      <c r="CC86" s="52"/>
      <c r="CD86" s="52"/>
    </row>
    <row r="87" spans="1:82" s="55" customFormat="1" ht="47.25" customHeight="1" x14ac:dyDescent="0.3">
      <c r="A87" s="15">
        <f t="shared" si="7"/>
        <v>16</v>
      </c>
      <c r="B87" s="16" t="s">
        <v>157</v>
      </c>
      <c r="C87" s="16" t="s">
        <v>11</v>
      </c>
      <c r="D87" s="16" t="s">
        <v>158</v>
      </c>
      <c r="E87" s="16"/>
      <c r="F87" s="16" t="s">
        <v>71</v>
      </c>
      <c r="G87" s="50"/>
      <c r="H87" s="17">
        <v>71000</v>
      </c>
      <c r="I87" s="23"/>
      <c r="J87" s="113">
        <v>14.5</v>
      </c>
      <c r="K87" s="18">
        <f t="shared" si="6"/>
        <v>0</v>
      </c>
      <c r="L87" s="54"/>
      <c r="M87" s="20"/>
      <c r="N87" s="24"/>
      <c r="O87" s="52"/>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52"/>
      <c r="BL87" s="52"/>
      <c r="BM87" s="52"/>
      <c r="BN87" s="52"/>
      <c r="BO87" s="52"/>
      <c r="BP87" s="52"/>
      <c r="BQ87" s="52"/>
      <c r="BR87" s="52"/>
      <c r="BS87" s="52"/>
      <c r="BT87" s="52"/>
      <c r="BU87" s="52"/>
      <c r="BV87" s="52"/>
      <c r="BW87" s="52"/>
      <c r="BX87" s="52"/>
      <c r="BY87" s="52"/>
      <c r="BZ87" s="52"/>
      <c r="CA87" s="52"/>
      <c r="CB87" s="52"/>
      <c r="CC87" s="52"/>
      <c r="CD87" s="52"/>
    </row>
    <row r="88" spans="1:82" ht="47.25" customHeight="1" thickBot="1" x14ac:dyDescent="0.35">
      <c r="A88" s="15">
        <f t="shared" si="7"/>
        <v>17</v>
      </c>
      <c r="B88" s="16" t="s">
        <v>159</v>
      </c>
      <c r="C88" s="16" t="s">
        <v>11</v>
      </c>
      <c r="D88" s="16" t="s">
        <v>160</v>
      </c>
      <c r="E88" s="16"/>
      <c r="F88" s="16" t="s">
        <v>71</v>
      </c>
      <c r="G88" s="50"/>
      <c r="H88" s="17">
        <v>12000</v>
      </c>
      <c r="I88" s="8"/>
      <c r="J88" s="113"/>
      <c r="K88" s="18">
        <f t="shared" si="6"/>
        <v>0</v>
      </c>
      <c r="L88" s="51"/>
      <c r="M88" s="20"/>
      <c r="N88" s="24"/>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c r="BR88" s="52"/>
      <c r="BS88" s="52"/>
      <c r="BT88" s="52"/>
      <c r="BU88" s="52"/>
      <c r="BV88" s="52"/>
      <c r="BW88" s="52"/>
      <c r="BX88" s="52"/>
      <c r="BY88" s="52"/>
      <c r="BZ88" s="52"/>
      <c r="CA88" s="52"/>
      <c r="CB88" s="52"/>
      <c r="CC88" s="52"/>
      <c r="CD88" s="52"/>
    </row>
    <row r="89" spans="1:82" ht="47.25" customHeight="1" thickTop="1" thickBot="1" x14ac:dyDescent="0.35">
      <c r="A89" s="1" t="s">
        <v>0</v>
      </c>
      <c r="B89" s="25" t="s">
        <v>161</v>
      </c>
      <c r="C89" s="25" t="s">
        <v>2</v>
      </c>
      <c r="D89" s="1" t="s">
        <v>3</v>
      </c>
      <c r="E89" s="1" t="s">
        <v>4</v>
      </c>
      <c r="F89" s="1" t="s">
        <v>5</v>
      </c>
      <c r="G89" s="25" t="s">
        <v>22</v>
      </c>
      <c r="H89" s="26"/>
      <c r="I89" s="27"/>
      <c r="J89" s="114"/>
      <c r="K89" s="28">
        <f t="shared" si="6"/>
        <v>0</v>
      </c>
      <c r="L89" s="29"/>
      <c r="M89" s="20"/>
      <c r="N89" s="24"/>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52"/>
      <c r="BL89" s="52"/>
      <c r="BM89" s="52"/>
      <c r="BN89" s="52"/>
      <c r="BO89" s="52"/>
      <c r="BP89" s="52"/>
      <c r="BQ89" s="52"/>
      <c r="BR89" s="52"/>
      <c r="BS89" s="52"/>
      <c r="BT89" s="52"/>
      <c r="BU89" s="52"/>
      <c r="BV89" s="52"/>
      <c r="BW89" s="52"/>
      <c r="BX89" s="52"/>
      <c r="BY89" s="52"/>
      <c r="BZ89" s="52"/>
      <c r="CA89" s="52"/>
      <c r="CB89" s="52"/>
      <c r="CC89" s="52"/>
      <c r="CD89" s="52"/>
    </row>
    <row r="90" spans="1:82" ht="89.25" customHeight="1" x14ac:dyDescent="0.3">
      <c r="A90" s="47">
        <v>1</v>
      </c>
      <c r="B90" s="16" t="s">
        <v>162</v>
      </c>
      <c r="C90" s="16" t="s">
        <v>11</v>
      </c>
      <c r="D90" s="13" t="s">
        <v>163</v>
      </c>
      <c r="E90" s="33">
        <v>2202</v>
      </c>
      <c r="F90" s="16" t="s">
        <v>71</v>
      </c>
      <c r="G90" s="126" t="s">
        <v>141</v>
      </c>
      <c r="H90" s="17">
        <v>2500</v>
      </c>
      <c r="I90" s="8"/>
      <c r="J90" s="115"/>
      <c r="K90" s="18">
        <f t="shared" si="6"/>
        <v>0</v>
      </c>
      <c r="L90" s="51"/>
      <c r="M90" s="20"/>
      <c r="N90" s="24"/>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c r="BR90" s="52"/>
      <c r="BS90" s="52"/>
      <c r="BT90" s="52"/>
      <c r="BU90" s="52"/>
      <c r="BV90" s="52"/>
      <c r="BW90" s="52"/>
      <c r="BX90" s="52"/>
      <c r="BY90" s="52"/>
      <c r="BZ90" s="52"/>
      <c r="CA90" s="52"/>
      <c r="CB90" s="52"/>
      <c r="CC90" s="52"/>
      <c r="CD90" s="52"/>
    </row>
    <row r="91" spans="1:82" ht="89.25" customHeight="1" x14ac:dyDescent="0.3">
      <c r="A91" s="47">
        <v>2</v>
      </c>
      <c r="B91" s="16" t="s">
        <v>164</v>
      </c>
      <c r="C91" s="16" t="s">
        <v>11</v>
      </c>
      <c r="D91" s="13" t="s">
        <v>165</v>
      </c>
      <c r="E91" s="33">
        <v>2202</v>
      </c>
      <c r="F91" s="16" t="s">
        <v>71</v>
      </c>
      <c r="G91" s="127"/>
      <c r="H91" s="17">
        <v>20000</v>
      </c>
      <c r="I91" s="23"/>
      <c r="J91" s="113">
        <v>12</v>
      </c>
      <c r="K91" s="18">
        <f t="shared" si="6"/>
        <v>0</v>
      </c>
      <c r="L91" s="51"/>
      <c r="M91" s="20"/>
      <c r="N91" s="24"/>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52"/>
      <c r="BL91" s="52"/>
      <c r="BM91" s="52"/>
      <c r="BN91" s="52"/>
      <c r="BO91" s="52"/>
      <c r="BP91" s="52"/>
      <c r="BQ91" s="52"/>
      <c r="BR91" s="52"/>
      <c r="BS91" s="52"/>
      <c r="BT91" s="52"/>
      <c r="BU91" s="52"/>
      <c r="BV91" s="52"/>
      <c r="BW91" s="52"/>
      <c r="BX91" s="52"/>
      <c r="BY91" s="52"/>
      <c r="BZ91" s="52"/>
      <c r="CA91" s="52"/>
      <c r="CB91" s="52"/>
      <c r="CC91" s="52"/>
      <c r="CD91" s="52"/>
    </row>
    <row r="92" spans="1:82" ht="89.25" customHeight="1" thickBot="1" x14ac:dyDescent="0.35">
      <c r="A92" s="56">
        <v>3</v>
      </c>
      <c r="B92" s="57" t="s">
        <v>166</v>
      </c>
      <c r="C92" s="57" t="s">
        <v>11</v>
      </c>
      <c r="D92" s="14" t="s">
        <v>167</v>
      </c>
      <c r="E92" s="33">
        <v>2202</v>
      </c>
      <c r="F92" s="57" t="s">
        <v>71</v>
      </c>
      <c r="G92" s="129"/>
      <c r="H92" s="17">
        <v>2500</v>
      </c>
      <c r="I92" s="8"/>
      <c r="J92" s="115"/>
      <c r="K92" s="18">
        <f t="shared" si="6"/>
        <v>0</v>
      </c>
      <c r="L92" s="51"/>
      <c r="M92" s="20"/>
      <c r="N92" s="24"/>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c r="BR92" s="52"/>
      <c r="BS92" s="52"/>
      <c r="BT92" s="52"/>
      <c r="BU92" s="52"/>
      <c r="BV92" s="52"/>
      <c r="BW92" s="52"/>
      <c r="BX92" s="52"/>
      <c r="BY92" s="52"/>
      <c r="BZ92" s="52"/>
      <c r="CA92" s="52"/>
      <c r="CB92" s="52"/>
      <c r="CC92" s="52"/>
      <c r="CD92" s="52"/>
    </row>
    <row r="93" spans="1:82" ht="47.25" customHeight="1" thickTop="1" thickBot="1" x14ac:dyDescent="0.35">
      <c r="A93" s="58" t="s">
        <v>0</v>
      </c>
      <c r="B93" s="1" t="s">
        <v>168</v>
      </c>
      <c r="C93" s="1" t="s">
        <v>169</v>
      </c>
      <c r="D93" s="1" t="s">
        <v>4</v>
      </c>
      <c r="E93" s="1" t="s">
        <v>4</v>
      </c>
      <c r="F93" s="1" t="s">
        <v>5</v>
      </c>
      <c r="G93" s="1" t="s">
        <v>22</v>
      </c>
      <c r="H93" s="26"/>
      <c r="I93" s="27"/>
      <c r="J93" s="114"/>
      <c r="K93" s="28">
        <f t="shared" si="6"/>
        <v>0</v>
      </c>
      <c r="L93" s="29"/>
      <c r="M93" s="20"/>
      <c r="N93" s="24"/>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c r="BR93" s="52"/>
      <c r="BS93" s="52"/>
      <c r="BT93" s="52"/>
      <c r="BU93" s="52"/>
      <c r="BV93" s="52"/>
      <c r="BW93" s="52"/>
      <c r="BX93" s="52"/>
      <c r="BY93" s="52"/>
      <c r="BZ93" s="52"/>
      <c r="CA93" s="52"/>
      <c r="CB93" s="52"/>
      <c r="CC93" s="52"/>
      <c r="CD93" s="52"/>
    </row>
    <row r="94" spans="1:82" ht="47.25" customHeight="1" x14ac:dyDescent="0.3">
      <c r="A94" s="59">
        <v>1</v>
      </c>
      <c r="B94" s="60" t="s">
        <v>170</v>
      </c>
      <c r="C94" s="60" t="s">
        <v>11</v>
      </c>
      <c r="D94" s="13">
        <v>939</v>
      </c>
      <c r="E94" s="13"/>
      <c r="F94" s="61"/>
      <c r="G94" s="13" t="s">
        <v>171</v>
      </c>
      <c r="H94" s="17">
        <v>50000</v>
      </c>
      <c r="I94" s="23"/>
      <c r="J94" s="113">
        <v>5.9</v>
      </c>
      <c r="K94" s="18">
        <f t="shared" si="6"/>
        <v>0</v>
      </c>
      <c r="L94" s="51"/>
      <c r="M94" s="20"/>
      <c r="N94" s="24"/>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c r="BR94" s="52"/>
      <c r="BS94" s="52"/>
      <c r="BT94" s="52"/>
      <c r="BU94" s="52"/>
      <c r="BV94" s="52"/>
      <c r="BW94" s="52"/>
      <c r="BX94" s="52"/>
      <c r="BY94" s="52"/>
      <c r="BZ94" s="52"/>
      <c r="CA94" s="52"/>
      <c r="CB94" s="52"/>
      <c r="CC94" s="52"/>
      <c r="CD94" s="52"/>
    </row>
    <row r="95" spans="1:82" ht="47.25" customHeight="1" x14ac:dyDescent="0.3">
      <c r="A95" s="59">
        <f>A94+1</f>
        <v>2</v>
      </c>
      <c r="B95" s="13" t="s">
        <v>172</v>
      </c>
      <c r="C95" s="60" t="s">
        <v>11</v>
      </c>
      <c r="D95" s="60"/>
      <c r="E95" s="60"/>
      <c r="F95" s="60"/>
      <c r="G95" s="13" t="s">
        <v>171</v>
      </c>
      <c r="H95" s="17">
        <v>2000</v>
      </c>
      <c r="I95" s="8"/>
      <c r="J95" s="113"/>
      <c r="K95" s="18">
        <f t="shared" si="6"/>
        <v>0</v>
      </c>
      <c r="L95" s="51"/>
      <c r="M95" s="20"/>
      <c r="N95" s="24"/>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c r="BR95" s="52"/>
      <c r="BS95" s="52"/>
      <c r="BT95" s="52"/>
      <c r="BU95" s="52"/>
      <c r="BV95" s="52"/>
      <c r="BW95" s="52"/>
      <c r="BX95" s="52"/>
      <c r="BY95" s="52"/>
      <c r="BZ95" s="52"/>
      <c r="CA95" s="52"/>
      <c r="CB95" s="52"/>
      <c r="CC95" s="52"/>
      <c r="CD95" s="52"/>
    </row>
    <row r="96" spans="1:82" ht="47.25" customHeight="1" x14ac:dyDescent="0.3">
      <c r="A96" s="59">
        <f t="shared" ref="A96:A115" si="8">A95+1</f>
        <v>3</v>
      </c>
      <c r="B96" s="13" t="s">
        <v>173</v>
      </c>
      <c r="C96" s="60" t="s">
        <v>11</v>
      </c>
      <c r="D96" s="13"/>
      <c r="E96" s="13"/>
      <c r="F96" s="61"/>
      <c r="G96" s="13" t="s">
        <v>171</v>
      </c>
      <c r="H96" s="17">
        <v>2000</v>
      </c>
      <c r="I96" s="8"/>
      <c r="J96" s="113"/>
      <c r="K96" s="18">
        <f t="shared" si="6"/>
        <v>0</v>
      </c>
      <c r="L96" s="51"/>
      <c r="M96" s="20"/>
      <c r="N96" s="24"/>
      <c r="O96" s="52"/>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52"/>
      <c r="BL96" s="52"/>
      <c r="BM96" s="52"/>
      <c r="BN96" s="52"/>
      <c r="BO96" s="52"/>
      <c r="BP96" s="52"/>
      <c r="BQ96" s="52"/>
      <c r="BR96" s="52"/>
      <c r="BS96" s="52"/>
      <c r="BT96" s="52"/>
      <c r="BU96" s="52"/>
      <c r="BV96" s="52"/>
      <c r="BW96" s="52"/>
      <c r="BX96" s="52"/>
      <c r="BY96" s="52"/>
      <c r="BZ96" s="52"/>
      <c r="CA96" s="52"/>
      <c r="CB96" s="52"/>
      <c r="CC96" s="52"/>
      <c r="CD96" s="52"/>
    </row>
    <row r="97" spans="1:82" ht="47.25" customHeight="1" x14ac:dyDescent="0.3">
      <c r="A97" s="59">
        <f t="shared" si="8"/>
        <v>4</v>
      </c>
      <c r="B97" s="60" t="s">
        <v>174</v>
      </c>
      <c r="C97" s="60" t="s">
        <v>11</v>
      </c>
      <c r="D97" s="13">
        <v>920</v>
      </c>
      <c r="E97" s="13"/>
      <c r="F97" s="61"/>
      <c r="G97" s="13" t="s">
        <v>171</v>
      </c>
      <c r="H97" s="17">
        <v>57000</v>
      </c>
      <c r="I97" s="23"/>
      <c r="J97" s="113">
        <v>4.75</v>
      </c>
      <c r="K97" s="18">
        <f t="shared" si="6"/>
        <v>0</v>
      </c>
      <c r="L97" s="51"/>
      <c r="M97" s="20"/>
      <c r="N97" s="24"/>
      <c r="O97" s="52"/>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52"/>
      <c r="BF97" s="52"/>
      <c r="BG97" s="52"/>
      <c r="BH97" s="52"/>
      <c r="BI97" s="52"/>
      <c r="BJ97" s="52"/>
      <c r="BK97" s="52"/>
      <c r="BL97" s="52"/>
      <c r="BM97" s="52"/>
      <c r="BN97" s="52"/>
      <c r="BO97" s="52"/>
      <c r="BP97" s="52"/>
      <c r="BQ97" s="52"/>
      <c r="BR97" s="52"/>
      <c r="BS97" s="52"/>
      <c r="BT97" s="52"/>
      <c r="BU97" s="52"/>
      <c r="BV97" s="52"/>
      <c r="BW97" s="52"/>
      <c r="BX97" s="52"/>
      <c r="BY97" s="52"/>
      <c r="BZ97" s="52"/>
      <c r="CA97" s="52"/>
      <c r="CB97" s="52"/>
      <c r="CC97" s="52"/>
      <c r="CD97" s="52"/>
    </row>
    <row r="98" spans="1:82" ht="47.25" customHeight="1" x14ac:dyDescent="0.3">
      <c r="A98" s="59">
        <f t="shared" si="8"/>
        <v>5</v>
      </c>
      <c r="B98" s="60" t="s">
        <v>175</v>
      </c>
      <c r="C98" s="60" t="s">
        <v>11</v>
      </c>
      <c r="D98" s="13">
        <v>908</v>
      </c>
      <c r="E98" s="13"/>
      <c r="F98" s="61"/>
      <c r="G98" s="13" t="s">
        <v>171</v>
      </c>
      <c r="H98" s="17">
        <v>51000</v>
      </c>
      <c r="I98" s="23"/>
      <c r="J98" s="113">
        <v>6</v>
      </c>
      <c r="K98" s="18">
        <f t="shared" si="6"/>
        <v>0</v>
      </c>
      <c r="L98" s="51"/>
      <c r="M98" s="20"/>
      <c r="N98" s="24"/>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c r="BR98" s="52"/>
      <c r="BS98" s="52"/>
      <c r="BT98" s="52"/>
      <c r="BU98" s="52"/>
      <c r="BV98" s="52"/>
      <c r="BW98" s="52"/>
      <c r="BX98" s="52"/>
      <c r="BY98" s="52"/>
      <c r="BZ98" s="52"/>
      <c r="CA98" s="52"/>
      <c r="CB98" s="52"/>
      <c r="CC98" s="52"/>
      <c r="CD98" s="52"/>
    </row>
    <row r="99" spans="1:82" ht="47.25" customHeight="1" x14ac:dyDescent="0.3">
      <c r="A99" s="59">
        <f t="shared" si="8"/>
        <v>6</v>
      </c>
      <c r="B99" s="60" t="s">
        <v>176</v>
      </c>
      <c r="C99" s="60" t="s">
        <v>11</v>
      </c>
      <c r="D99" s="60" t="s">
        <v>177</v>
      </c>
      <c r="E99" s="60"/>
      <c r="F99" s="61"/>
      <c r="G99" s="60" t="s">
        <v>178</v>
      </c>
      <c r="H99" s="17">
        <v>33000</v>
      </c>
      <c r="I99" s="23"/>
      <c r="J99" s="113">
        <v>5</v>
      </c>
      <c r="K99" s="18">
        <f t="shared" si="6"/>
        <v>0</v>
      </c>
      <c r="L99" s="51"/>
      <c r="M99" s="20"/>
      <c r="N99" s="24"/>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c r="BM99" s="52"/>
      <c r="BN99" s="52"/>
      <c r="BO99" s="52"/>
      <c r="BP99" s="52"/>
      <c r="BQ99" s="52"/>
      <c r="BR99" s="52"/>
      <c r="BS99" s="52"/>
      <c r="BT99" s="52"/>
      <c r="BU99" s="52"/>
      <c r="BV99" s="52"/>
      <c r="BW99" s="52"/>
      <c r="BX99" s="52"/>
      <c r="BY99" s="52"/>
      <c r="BZ99" s="52"/>
      <c r="CA99" s="52"/>
      <c r="CB99" s="52"/>
      <c r="CC99" s="52"/>
      <c r="CD99" s="52"/>
    </row>
    <row r="100" spans="1:82" ht="47.25" customHeight="1" x14ac:dyDescent="0.3">
      <c r="A100" s="59">
        <f t="shared" si="8"/>
        <v>7</v>
      </c>
      <c r="B100" s="60" t="s">
        <v>179</v>
      </c>
      <c r="C100" s="60" t="s">
        <v>11</v>
      </c>
      <c r="D100" s="62"/>
      <c r="E100" s="60"/>
      <c r="F100" s="61"/>
      <c r="G100" s="60" t="s">
        <v>180</v>
      </c>
      <c r="H100" s="17">
        <v>2500</v>
      </c>
      <c r="I100" s="8"/>
      <c r="J100" s="115"/>
      <c r="K100" s="18">
        <f t="shared" si="6"/>
        <v>0</v>
      </c>
      <c r="L100" s="51"/>
      <c r="M100" s="20"/>
      <c r="N100" s="24"/>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c r="BM100" s="52"/>
      <c r="BN100" s="52"/>
      <c r="BO100" s="52"/>
      <c r="BP100" s="52"/>
      <c r="BQ100" s="52"/>
      <c r="BR100" s="52"/>
      <c r="BS100" s="52"/>
      <c r="BT100" s="52"/>
      <c r="BU100" s="52"/>
      <c r="BV100" s="52"/>
      <c r="BW100" s="52"/>
      <c r="BX100" s="52"/>
      <c r="BY100" s="52"/>
      <c r="BZ100" s="52"/>
      <c r="CA100" s="52"/>
      <c r="CB100" s="52"/>
      <c r="CC100" s="52"/>
      <c r="CD100" s="52"/>
    </row>
    <row r="101" spans="1:82" ht="47.25" customHeight="1" x14ac:dyDescent="0.3">
      <c r="A101" s="59">
        <f t="shared" si="8"/>
        <v>8</v>
      </c>
      <c r="B101" s="13" t="s">
        <v>181</v>
      </c>
      <c r="C101" s="60" t="s">
        <v>11</v>
      </c>
      <c r="D101" s="60">
        <v>877</v>
      </c>
      <c r="E101" s="13"/>
      <c r="F101" s="61"/>
      <c r="G101" s="13" t="s">
        <v>171</v>
      </c>
      <c r="H101" s="17">
        <v>200</v>
      </c>
      <c r="I101" s="8"/>
      <c r="J101" s="115"/>
      <c r="K101" s="18">
        <f t="shared" si="6"/>
        <v>0</v>
      </c>
      <c r="L101" s="51"/>
      <c r="M101" s="20"/>
      <c r="N101" s="24"/>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c r="BM101" s="52"/>
      <c r="BN101" s="52"/>
      <c r="BO101" s="52"/>
      <c r="BP101" s="52"/>
      <c r="BQ101" s="52"/>
      <c r="BR101" s="52"/>
      <c r="BS101" s="52"/>
      <c r="BT101" s="52"/>
      <c r="BU101" s="52"/>
      <c r="BV101" s="52"/>
      <c r="BW101" s="52"/>
      <c r="BX101" s="52"/>
      <c r="BY101" s="52"/>
      <c r="BZ101" s="52"/>
      <c r="CA101" s="52"/>
      <c r="CB101" s="52"/>
      <c r="CC101" s="52"/>
      <c r="CD101" s="52"/>
    </row>
    <row r="102" spans="1:82" ht="47.25" customHeight="1" x14ac:dyDescent="0.3">
      <c r="A102" s="59">
        <f t="shared" si="8"/>
        <v>9</v>
      </c>
      <c r="B102" s="13" t="s">
        <v>182</v>
      </c>
      <c r="C102" s="13" t="s">
        <v>11</v>
      </c>
      <c r="D102" s="60">
        <v>908</v>
      </c>
      <c r="E102" s="13"/>
      <c r="F102" s="61"/>
      <c r="G102" s="13" t="s">
        <v>171</v>
      </c>
      <c r="H102" s="17">
        <v>250</v>
      </c>
      <c r="I102" s="8"/>
      <c r="J102" s="115"/>
      <c r="K102" s="18">
        <f t="shared" si="6"/>
        <v>0</v>
      </c>
      <c r="L102" s="51"/>
      <c r="M102" s="20"/>
      <c r="N102" s="24"/>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c r="BM102" s="52"/>
      <c r="BN102" s="52"/>
      <c r="BO102" s="52"/>
      <c r="BP102" s="52"/>
      <c r="BQ102" s="52"/>
      <c r="BR102" s="52"/>
      <c r="BS102" s="52"/>
      <c r="BT102" s="52"/>
      <c r="BU102" s="52"/>
      <c r="BV102" s="52"/>
      <c r="BW102" s="52"/>
      <c r="BX102" s="52"/>
      <c r="BY102" s="52"/>
      <c r="BZ102" s="52"/>
      <c r="CA102" s="52"/>
      <c r="CB102" s="52"/>
      <c r="CC102" s="52"/>
      <c r="CD102" s="52"/>
    </row>
    <row r="103" spans="1:82" ht="47.25" customHeight="1" x14ac:dyDescent="0.3">
      <c r="A103" s="59">
        <f t="shared" si="8"/>
        <v>10</v>
      </c>
      <c r="B103" s="13" t="s">
        <v>183</v>
      </c>
      <c r="C103" s="13" t="s">
        <v>11</v>
      </c>
      <c r="D103" s="13">
        <v>979</v>
      </c>
      <c r="E103" s="13"/>
      <c r="F103" s="61"/>
      <c r="G103" s="13" t="s">
        <v>171</v>
      </c>
      <c r="H103" s="17">
        <v>25000</v>
      </c>
      <c r="I103" s="23"/>
      <c r="J103" s="113">
        <v>5.9</v>
      </c>
      <c r="K103" s="18">
        <f t="shared" si="6"/>
        <v>0</v>
      </c>
      <c r="L103" s="51"/>
      <c r="M103" s="20"/>
      <c r="N103" s="24"/>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c r="BM103" s="52"/>
      <c r="BN103" s="52"/>
      <c r="BO103" s="52"/>
      <c r="BP103" s="52"/>
      <c r="BQ103" s="52"/>
      <c r="BR103" s="52"/>
      <c r="BS103" s="52"/>
      <c r="BT103" s="52"/>
      <c r="BU103" s="52"/>
      <c r="BV103" s="52"/>
      <c r="BW103" s="52"/>
      <c r="BX103" s="52"/>
      <c r="BY103" s="52"/>
      <c r="BZ103" s="52"/>
      <c r="CA103" s="52"/>
      <c r="CB103" s="52"/>
      <c r="CC103" s="52"/>
      <c r="CD103" s="52"/>
    </row>
    <row r="104" spans="1:82" ht="47.25" customHeight="1" x14ac:dyDescent="0.3">
      <c r="A104" s="59">
        <f t="shared" si="8"/>
        <v>11</v>
      </c>
      <c r="B104" s="13" t="s">
        <v>184</v>
      </c>
      <c r="C104" s="13" t="s">
        <v>11</v>
      </c>
      <c r="D104" s="60">
        <v>877</v>
      </c>
      <c r="E104" s="13"/>
      <c r="F104" s="61"/>
      <c r="G104" s="13" t="s">
        <v>171</v>
      </c>
      <c r="H104" s="17">
        <v>25000</v>
      </c>
      <c r="I104" s="23"/>
      <c r="J104" s="113">
        <v>6.25</v>
      </c>
      <c r="K104" s="18">
        <f t="shared" si="6"/>
        <v>0</v>
      </c>
      <c r="L104" s="51"/>
      <c r="M104" s="20"/>
      <c r="N104" s="24"/>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c r="BR104" s="52"/>
      <c r="BS104" s="52"/>
      <c r="BT104" s="52"/>
      <c r="BU104" s="52"/>
      <c r="BV104" s="52"/>
      <c r="BW104" s="52"/>
      <c r="BX104" s="52"/>
      <c r="BY104" s="52"/>
      <c r="BZ104" s="52"/>
      <c r="CA104" s="52"/>
      <c r="CB104" s="52"/>
      <c r="CC104" s="52"/>
      <c r="CD104" s="52"/>
    </row>
    <row r="105" spans="1:82" ht="47.25" customHeight="1" x14ac:dyDescent="0.3">
      <c r="A105" s="59">
        <f t="shared" si="8"/>
        <v>12</v>
      </c>
      <c r="B105" s="13" t="s">
        <v>185</v>
      </c>
      <c r="C105" s="13" t="s">
        <v>11</v>
      </c>
      <c r="D105" s="60"/>
      <c r="E105" s="13"/>
      <c r="F105" s="61"/>
      <c r="G105" s="13" t="s">
        <v>171</v>
      </c>
      <c r="H105" s="17">
        <v>5048</v>
      </c>
      <c r="I105" s="8"/>
      <c r="J105" s="115"/>
      <c r="K105" s="18">
        <f t="shared" si="6"/>
        <v>0</v>
      </c>
      <c r="L105" s="51"/>
      <c r="M105" s="20"/>
      <c r="N105" s="24"/>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c r="BM105" s="52"/>
      <c r="BN105" s="52"/>
      <c r="BO105" s="52"/>
      <c r="BP105" s="52"/>
      <c r="BQ105" s="52"/>
      <c r="BR105" s="52"/>
      <c r="BS105" s="52"/>
      <c r="BT105" s="52"/>
      <c r="BU105" s="52"/>
      <c r="BV105" s="52"/>
      <c r="BW105" s="52"/>
      <c r="BX105" s="52"/>
      <c r="BY105" s="52"/>
      <c r="BZ105" s="52"/>
      <c r="CA105" s="52"/>
      <c r="CB105" s="52"/>
      <c r="CC105" s="52"/>
      <c r="CD105" s="52"/>
    </row>
    <row r="106" spans="1:82" ht="47.25" customHeight="1" x14ac:dyDescent="0.3">
      <c r="A106" s="59">
        <f t="shared" si="8"/>
        <v>13</v>
      </c>
      <c r="B106" s="13" t="s">
        <v>186</v>
      </c>
      <c r="C106" s="13" t="s">
        <v>11</v>
      </c>
      <c r="D106" s="13">
        <v>979</v>
      </c>
      <c r="E106" s="13"/>
      <c r="F106" s="61"/>
      <c r="G106" s="13" t="s">
        <v>171</v>
      </c>
      <c r="H106" s="17">
        <v>713</v>
      </c>
      <c r="I106" s="8"/>
      <c r="J106" s="115"/>
      <c r="K106" s="18">
        <f t="shared" si="6"/>
        <v>0</v>
      </c>
      <c r="L106" s="51"/>
      <c r="M106" s="20"/>
      <c r="N106" s="24"/>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c r="BR106" s="52"/>
      <c r="BS106" s="52"/>
      <c r="BT106" s="52"/>
      <c r="BU106" s="52"/>
      <c r="BV106" s="52"/>
      <c r="BW106" s="52"/>
      <c r="BX106" s="52"/>
      <c r="BY106" s="52"/>
      <c r="BZ106" s="52"/>
      <c r="CA106" s="52"/>
      <c r="CB106" s="52"/>
      <c r="CC106" s="52"/>
      <c r="CD106" s="52"/>
    </row>
    <row r="107" spans="1:82" ht="47.25" customHeight="1" x14ac:dyDescent="0.3">
      <c r="A107" s="59">
        <f t="shared" si="8"/>
        <v>14</v>
      </c>
      <c r="B107" s="16" t="s">
        <v>187</v>
      </c>
      <c r="C107" s="13" t="s">
        <v>11</v>
      </c>
      <c r="D107" s="16"/>
      <c r="E107" s="13"/>
      <c r="F107" s="61"/>
      <c r="G107" s="13" t="s">
        <v>171</v>
      </c>
      <c r="H107" s="17">
        <v>250</v>
      </c>
      <c r="I107" s="8"/>
      <c r="J107" s="115"/>
      <c r="K107" s="18">
        <f t="shared" si="6"/>
        <v>0</v>
      </c>
      <c r="L107" s="51"/>
      <c r="M107" s="20"/>
      <c r="N107" s="24"/>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c r="BM107" s="52"/>
      <c r="BN107" s="52"/>
      <c r="BO107" s="52"/>
      <c r="BP107" s="52"/>
      <c r="BQ107" s="52"/>
      <c r="BR107" s="52"/>
      <c r="BS107" s="52"/>
      <c r="BT107" s="52"/>
      <c r="BU107" s="52"/>
      <c r="BV107" s="52"/>
      <c r="BW107" s="52"/>
      <c r="BX107" s="52"/>
      <c r="BY107" s="52"/>
      <c r="BZ107" s="52"/>
      <c r="CA107" s="52"/>
      <c r="CB107" s="52"/>
      <c r="CC107" s="52"/>
      <c r="CD107" s="52"/>
    </row>
    <row r="108" spans="1:82" ht="47.25" customHeight="1" x14ac:dyDescent="0.3">
      <c r="A108" s="59">
        <f t="shared" si="8"/>
        <v>15</v>
      </c>
      <c r="B108" s="16" t="s">
        <v>188</v>
      </c>
      <c r="C108" s="13" t="s">
        <v>11</v>
      </c>
      <c r="D108" s="16">
        <v>939</v>
      </c>
      <c r="E108" s="13"/>
      <c r="F108" s="61"/>
      <c r="G108" s="13" t="s">
        <v>171</v>
      </c>
      <c r="H108" s="17">
        <v>500</v>
      </c>
      <c r="I108" s="8"/>
      <c r="J108" s="115"/>
      <c r="K108" s="18">
        <f t="shared" si="6"/>
        <v>0</v>
      </c>
      <c r="L108" s="51"/>
      <c r="M108" s="20"/>
      <c r="N108" s="24"/>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c r="BM108" s="52"/>
      <c r="BN108" s="52"/>
      <c r="BO108" s="52"/>
      <c r="BP108" s="52"/>
      <c r="BQ108" s="52"/>
      <c r="BR108" s="52"/>
      <c r="BS108" s="52"/>
      <c r="BT108" s="52"/>
      <c r="BU108" s="52"/>
      <c r="BV108" s="52"/>
      <c r="BW108" s="52"/>
      <c r="BX108" s="52"/>
      <c r="BY108" s="52"/>
      <c r="BZ108" s="52"/>
      <c r="CA108" s="52"/>
      <c r="CB108" s="52"/>
      <c r="CC108" s="52"/>
      <c r="CD108" s="52"/>
    </row>
    <row r="109" spans="1:82" ht="47.25" customHeight="1" x14ac:dyDescent="0.3">
      <c r="A109" s="59">
        <f t="shared" si="8"/>
        <v>16</v>
      </c>
      <c r="B109" s="48" t="s">
        <v>189</v>
      </c>
      <c r="C109" s="13" t="s">
        <v>11</v>
      </c>
      <c r="D109" s="63"/>
      <c r="E109" s="13"/>
      <c r="F109" s="61"/>
      <c r="G109" s="13" t="s">
        <v>171</v>
      </c>
      <c r="H109" s="17">
        <v>250</v>
      </c>
      <c r="I109" s="8"/>
      <c r="J109" s="115"/>
      <c r="K109" s="18">
        <f t="shared" si="6"/>
        <v>0</v>
      </c>
      <c r="L109" s="51"/>
      <c r="M109" s="20"/>
      <c r="N109" s="24"/>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c r="BM109" s="52"/>
      <c r="BN109" s="52"/>
      <c r="BO109" s="52"/>
      <c r="BP109" s="52"/>
      <c r="BQ109" s="52"/>
      <c r="BR109" s="52"/>
      <c r="BS109" s="52"/>
      <c r="BT109" s="52"/>
      <c r="BU109" s="52"/>
      <c r="BV109" s="52"/>
      <c r="BW109" s="52"/>
      <c r="BX109" s="52"/>
      <c r="BY109" s="52"/>
      <c r="BZ109" s="52"/>
      <c r="CA109" s="52"/>
      <c r="CB109" s="52"/>
      <c r="CC109" s="52"/>
      <c r="CD109" s="52"/>
    </row>
    <row r="110" spans="1:82" ht="47.25" customHeight="1" x14ac:dyDescent="0.3">
      <c r="A110" s="59">
        <f t="shared" si="8"/>
        <v>17</v>
      </c>
      <c r="B110" s="48" t="s">
        <v>190</v>
      </c>
      <c r="C110" s="13" t="s">
        <v>11</v>
      </c>
      <c r="D110" s="63"/>
      <c r="E110" s="13"/>
      <c r="F110" s="61"/>
      <c r="G110" s="13" t="s">
        <v>171</v>
      </c>
      <c r="H110" s="17">
        <v>250</v>
      </c>
      <c r="I110" s="8"/>
      <c r="J110" s="115"/>
      <c r="K110" s="18">
        <f t="shared" si="6"/>
        <v>0</v>
      </c>
      <c r="L110" s="51"/>
      <c r="M110" s="20"/>
      <c r="N110" s="24"/>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c r="BM110" s="52"/>
      <c r="BN110" s="52"/>
      <c r="BO110" s="52"/>
      <c r="BP110" s="52"/>
      <c r="BQ110" s="52"/>
      <c r="BR110" s="52"/>
      <c r="BS110" s="52"/>
      <c r="BT110" s="52"/>
      <c r="BU110" s="52"/>
      <c r="BV110" s="52"/>
      <c r="BW110" s="52"/>
      <c r="BX110" s="52"/>
      <c r="BY110" s="52"/>
      <c r="BZ110" s="52"/>
      <c r="CA110" s="52"/>
      <c r="CB110" s="52"/>
      <c r="CC110" s="52"/>
      <c r="CD110" s="52"/>
    </row>
    <row r="111" spans="1:82" ht="47.25" customHeight="1" x14ac:dyDescent="0.3">
      <c r="A111" s="59">
        <f t="shared" si="8"/>
        <v>18</v>
      </c>
      <c r="B111" s="16" t="s">
        <v>191</v>
      </c>
      <c r="C111" s="13" t="s">
        <v>11</v>
      </c>
      <c r="D111" s="16">
        <v>1203</v>
      </c>
      <c r="E111" s="64"/>
      <c r="F111" s="61"/>
      <c r="G111" s="64" t="s">
        <v>192</v>
      </c>
      <c r="H111" s="17">
        <v>43000</v>
      </c>
      <c r="I111" s="23"/>
      <c r="J111" s="113">
        <v>4.8</v>
      </c>
      <c r="K111" s="18">
        <f t="shared" si="6"/>
        <v>0</v>
      </c>
      <c r="L111" s="51"/>
      <c r="M111" s="20"/>
      <c r="N111" s="24"/>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c r="BM111" s="52"/>
      <c r="BN111" s="52"/>
      <c r="BO111" s="52"/>
      <c r="BP111" s="52"/>
      <c r="BQ111" s="52"/>
      <c r="BR111" s="52"/>
      <c r="BS111" s="52"/>
      <c r="BT111" s="52"/>
      <c r="BU111" s="52"/>
      <c r="BV111" s="52"/>
      <c r="BW111" s="52"/>
      <c r="BX111" s="52"/>
      <c r="BY111" s="52"/>
      <c r="BZ111" s="52"/>
      <c r="CA111" s="52"/>
      <c r="CB111" s="52"/>
      <c r="CC111" s="52"/>
      <c r="CD111" s="52"/>
    </row>
    <row r="112" spans="1:82" ht="47.25" customHeight="1" x14ac:dyDescent="0.3">
      <c r="A112" s="59">
        <f t="shared" si="8"/>
        <v>19</v>
      </c>
      <c r="B112" s="16" t="s">
        <v>193</v>
      </c>
      <c r="C112" s="13" t="s">
        <v>11</v>
      </c>
      <c r="D112" s="16">
        <v>1203</v>
      </c>
      <c r="E112" s="13"/>
      <c r="F112" s="61"/>
      <c r="G112" s="13" t="s">
        <v>171</v>
      </c>
      <c r="H112" s="17">
        <v>4000</v>
      </c>
      <c r="I112" s="8"/>
      <c r="J112" s="113"/>
      <c r="K112" s="18">
        <f t="shared" si="6"/>
        <v>0</v>
      </c>
      <c r="L112" s="51"/>
      <c r="M112" s="20"/>
      <c r="N112" s="24"/>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c r="BM112" s="52"/>
      <c r="BN112" s="52"/>
      <c r="BO112" s="52"/>
      <c r="BP112" s="52"/>
      <c r="BQ112" s="52"/>
      <c r="BR112" s="52"/>
      <c r="BS112" s="52"/>
      <c r="BT112" s="52"/>
      <c r="BU112" s="52"/>
      <c r="BV112" s="52"/>
      <c r="BW112" s="52"/>
      <c r="BX112" s="52"/>
      <c r="BY112" s="52"/>
      <c r="BZ112" s="52"/>
      <c r="CA112" s="52"/>
      <c r="CB112" s="52"/>
      <c r="CC112" s="52"/>
      <c r="CD112" s="52"/>
    </row>
    <row r="113" spans="1:82" ht="47.25" customHeight="1" x14ac:dyDescent="0.3">
      <c r="A113" s="59">
        <f t="shared" si="8"/>
        <v>20</v>
      </c>
      <c r="B113" s="16" t="s">
        <v>194</v>
      </c>
      <c r="C113" s="13" t="s">
        <v>11</v>
      </c>
      <c r="D113" s="16">
        <v>1203</v>
      </c>
      <c r="E113" s="13"/>
      <c r="F113" s="61"/>
      <c r="G113" s="13" t="s">
        <v>171</v>
      </c>
      <c r="H113" s="17">
        <v>2000</v>
      </c>
      <c r="I113" s="8"/>
      <c r="J113" s="113"/>
      <c r="K113" s="18">
        <f t="shared" si="6"/>
        <v>0</v>
      </c>
      <c r="L113" s="51"/>
      <c r="M113" s="20"/>
      <c r="N113" s="24"/>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c r="BM113" s="52"/>
      <c r="BN113" s="52"/>
      <c r="BO113" s="52"/>
      <c r="BP113" s="52"/>
      <c r="BQ113" s="52"/>
      <c r="BR113" s="52"/>
      <c r="BS113" s="52"/>
      <c r="BT113" s="52"/>
      <c r="BU113" s="52"/>
      <c r="BV113" s="52"/>
      <c r="BW113" s="52"/>
      <c r="BX113" s="52"/>
      <c r="BY113" s="52"/>
      <c r="BZ113" s="52"/>
      <c r="CA113" s="52"/>
      <c r="CB113" s="52"/>
      <c r="CC113" s="52"/>
      <c r="CD113" s="52"/>
    </row>
    <row r="114" spans="1:82" ht="47.25" customHeight="1" x14ac:dyDescent="0.3">
      <c r="A114" s="59">
        <f t="shared" si="8"/>
        <v>21</v>
      </c>
      <c r="B114" s="16" t="s">
        <v>195</v>
      </c>
      <c r="C114" s="13" t="s">
        <v>11</v>
      </c>
      <c r="D114" s="16"/>
      <c r="E114" s="13"/>
      <c r="F114" s="61"/>
      <c r="G114" s="13" t="s">
        <v>171</v>
      </c>
      <c r="H114" s="17">
        <v>5199</v>
      </c>
      <c r="I114" s="8"/>
      <c r="J114" s="113"/>
      <c r="K114" s="18">
        <f t="shared" si="6"/>
        <v>0</v>
      </c>
      <c r="L114" s="51"/>
      <c r="M114" s="20"/>
      <c r="N114" s="24"/>
      <c r="O114" s="52"/>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52"/>
      <c r="BL114" s="52"/>
      <c r="BM114" s="52"/>
      <c r="BN114" s="52"/>
      <c r="BO114" s="52"/>
      <c r="BP114" s="52"/>
      <c r="BQ114" s="52"/>
      <c r="BR114" s="52"/>
      <c r="BS114" s="52"/>
      <c r="BT114" s="52"/>
      <c r="BU114" s="52"/>
      <c r="BV114" s="52"/>
      <c r="BW114" s="52"/>
      <c r="BX114" s="52"/>
      <c r="BY114" s="52"/>
      <c r="BZ114" s="52"/>
      <c r="CA114" s="52"/>
      <c r="CB114" s="52"/>
      <c r="CC114" s="52"/>
      <c r="CD114" s="52"/>
    </row>
    <row r="115" spans="1:82" ht="47.25" customHeight="1" thickBot="1" x14ac:dyDescent="0.35">
      <c r="A115" s="59">
        <f t="shared" si="8"/>
        <v>22</v>
      </c>
      <c r="B115" s="16" t="s">
        <v>196</v>
      </c>
      <c r="C115" s="13" t="s">
        <v>11</v>
      </c>
      <c r="D115" s="16">
        <v>979</v>
      </c>
      <c r="E115" s="13"/>
      <c r="F115" s="61"/>
      <c r="G115" s="13" t="s">
        <v>171</v>
      </c>
      <c r="H115" s="17">
        <v>987</v>
      </c>
      <c r="I115" s="8"/>
      <c r="J115" s="113"/>
      <c r="K115" s="18">
        <f t="shared" si="6"/>
        <v>0</v>
      </c>
      <c r="L115" s="51"/>
      <c r="M115" s="20"/>
      <c r="N115" s="24"/>
      <c r="O115" s="52"/>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52"/>
      <c r="BF115" s="52"/>
      <c r="BG115" s="52"/>
      <c r="BH115" s="52"/>
      <c r="BI115" s="52"/>
      <c r="BJ115" s="52"/>
      <c r="BK115" s="52"/>
      <c r="BL115" s="52"/>
      <c r="BM115" s="52"/>
      <c r="BN115" s="52"/>
      <c r="BO115" s="52"/>
      <c r="BP115" s="52"/>
      <c r="BQ115" s="52"/>
      <c r="BR115" s="52"/>
      <c r="BS115" s="52"/>
      <c r="BT115" s="52"/>
      <c r="BU115" s="52"/>
      <c r="BV115" s="52"/>
      <c r="BW115" s="52"/>
      <c r="BX115" s="52"/>
      <c r="BY115" s="52"/>
      <c r="BZ115" s="52"/>
      <c r="CA115" s="52"/>
      <c r="CB115" s="52"/>
      <c r="CC115" s="52"/>
      <c r="CD115" s="52"/>
    </row>
    <row r="116" spans="1:82" ht="47.25" customHeight="1" thickTop="1" thickBot="1" x14ac:dyDescent="0.35">
      <c r="A116" s="65" t="s">
        <v>0</v>
      </c>
      <c r="B116" s="25" t="s">
        <v>197</v>
      </c>
      <c r="C116" s="25"/>
      <c r="D116" s="25" t="s">
        <v>4</v>
      </c>
      <c r="E116" s="1" t="s">
        <v>4</v>
      </c>
      <c r="F116" s="1" t="s">
        <v>5</v>
      </c>
      <c r="G116" s="1" t="s">
        <v>22</v>
      </c>
      <c r="H116" s="26"/>
      <c r="I116" s="27"/>
      <c r="J116" s="116"/>
      <c r="K116" s="28">
        <f t="shared" si="6"/>
        <v>0</v>
      </c>
      <c r="L116" s="29"/>
      <c r="M116" s="20"/>
      <c r="N116" s="24"/>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c r="BM116" s="52"/>
      <c r="BN116" s="52"/>
      <c r="BO116" s="52"/>
      <c r="BP116" s="52"/>
      <c r="BQ116" s="52"/>
      <c r="BR116" s="52"/>
      <c r="BS116" s="52"/>
      <c r="BT116" s="52"/>
      <c r="BU116" s="52"/>
      <c r="BV116" s="52"/>
      <c r="BW116" s="52"/>
      <c r="BX116" s="52"/>
      <c r="BY116" s="52"/>
      <c r="BZ116" s="52"/>
      <c r="CA116" s="52"/>
      <c r="CB116" s="52"/>
      <c r="CC116" s="52"/>
      <c r="CD116" s="52"/>
    </row>
    <row r="117" spans="1:82" ht="47.25" customHeight="1" x14ac:dyDescent="0.3">
      <c r="A117" s="59">
        <v>1</v>
      </c>
      <c r="B117" s="16" t="s">
        <v>198</v>
      </c>
      <c r="C117" s="16" t="s">
        <v>11</v>
      </c>
      <c r="D117" s="16"/>
      <c r="E117" s="46"/>
      <c r="F117" s="61"/>
      <c r="G117" s="46" t="s">
        <v>199</v>
      </c>
      <c r="H117" s="17">
        <v>70000</v>
      </c>
      <c r="I117" s="23"/>
      <c r="J117" s="113">
        <v>6</v>
      </c>
      <c r="K117" s="18">
        <f t="shared" si="6"/>
        <v>0</v>
      </c>
      <c r="L117" s="51"/>
      <c r="M117" s="20"/>
      <c r="N117" s="24"/>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c r="BR117" s="52"/>
      <c r="BS117" s="52"/>
      <c r="BT117" s="52"/>
      <c r="BU117" s="52"/>
      <c r="BV117" s="52"/>
      <c r="BW117" s="52"/>
      <c r="BX117" s="52"/>
      <c r="BY117" s="52"/>
      <c r="BZ117" s="52"/>
      <c r="CA117" s="52"/>
      <c r="CB117" s="52"/>
      <c r="CC117" s="52"/>
      <c r="CD117" s="52"/>
    </row>
    <row r="118" spans="1:82" ht="47.25" customHeight="1" x14ac:dyDescent="0.3">
      <c r="A118" s="59">
        <f>1+A117</f>
        <v>2</v>
      </c>
      <c r="B118" s="16" t="s">
        <v>200</v>
      </c>
      <c r="C118" s="16" t="s">
        <v>11</v>
      </c>
      <c r="D118" s="16"/>
      <c r="E118" s="46"/>
      <c r="F118" s="61"/>
      <c r="G118" s="46"/>
      <c r="H118" s="17">
        <v>3000</v>
      </c>
      <c r="I118" s="8"/>
      <c r="J118" s="113"/>
      <c r="K118" s="18">
        <f t="shared" si="6"/>
        <v>0</v>
      </c>
      <c r="L118" s="51"/>
      <c r="M118" s="20"/>
      <c r="N118" s="24"/>
      <c r="O118" s="52"/>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52"/>
      <c r="BL118" s="52"/>
      <c r="BM118" s="52"/>
      <c r="BN118" s="52"/>
      <c r="BO118" s="52"/>
      <c r="BP118" s="52"/>
      <c r="BQ118" s="52"/>
      <c r="BR118" s="52"/>
      <c r="BS118" s="52"/>
      <c r="BT118" s="52"/>
      <c r="BU118" s="52"/>
      <c r="BV118" s="52"/>
      <c r="BW118" s="52"/>
      <c r="BX118" s="52"/>
      <c r="BY118" s="52"/>
      <c r="BZ118" s="52"/>
      <c r="CA118" s="52"/>
      <c r="CB118" s="52"/>
      <c r="CC118" s="52"/>
      <c r="CD118" s="52"/>
    </row>
    <row r="119" spans="1:82" ht="47.25" customHeight="1" x14ac:dyDescent="0.3">
      <c r="A119" s="59">
        <f t="shared" ref="A119:A141" si="9">1+A118</f>
        <v>3</v>
      </c>
      <c r="B119" s="16" t="s">
        <v>201</v>
      </c>
      <c r="C119" s="16" t="s">
        <v>11</v>
      </c>
      <c r="D119" s="16"/>
      <c r="E119" s="46"/>
      <c r="F119" s="61"/>
      <c r="G119" s="46"/>
      <c r="H119" s="17">
        <v>2000</v>
      </c>
      <c r="I119" s="8"/>
      <c r="J119" s="113"/>
      <c r="K119" s="18">
        <f t="shared" si="6"/>
        <v>0</v>
      </c>
      <c r="L119" s="51"/>
      <c r="M119" s="20"/>
      <c r="N119" s="24"/>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c r="BR119" s="52"/>
      <c r="BS119" s="52"/>
      <c r="BT119" s="52"/>
      <c r="BU119" s="52"/>
      <c r="BV119" s="52"/>
      <c r="BW119" s="52"/>
      <c r="BX119" s="52"/>
      <c r="BY119" s="52"/>
      <c r="BZ119" s="52"/>
      <c r="CA119" s="52"/>
      <c r="CB119" s="52"/>
      <c r="CC119" s="52"/>
      <c r="CD119" s="52"/>
    </row>
    <row r="120" spans="1:82" ht="47.25" customHeight="1" x14ac:dyDescent="0.3">
      <c r="A120" s="59">
        <f t="shared" si="9"/>
        <v>4</v>
      </c>
      <c r="B120" s="16" t="s">
        <v>202</v>
      </c>
      <c r="C120" s="16" t="s">
        <v>11</v>
      </c>
      <c r="D120" s="16"/>
      <c r="E120" s="46"/>
      <c r="F120" s="61"/>
      <c r="G120" s="46"/>
      <c r="H120" s="17">
        <v>6164</v>
      </c>
      <c r="I120" s="8"/>
      <c r="J120" s="113"/>
      <c r="K120" s="18">
        <f t="shared" si="6"/>
        <v>0</v>
      </c>
      <c r="L120" s="51"/>
      <c r="M120" s="20"/>
      <c r="N120" s="24"/>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c r="BM120" s="52"/>
      <c r="BN120" s="52"/>
      <c r="BO120" s="52"/>
      <c r="BP120" s="52"/>
      <c r="BQ120" s="52"/>
      <c r="BR120" s="52"/>
      <c r="BS120" s="52"/>
      <c r="BT120" s="52"/>
      <c r="BU120" s="52"/>
      <c r="BV120" s="52"/>
      <c r="BW120" s="52"/>
      <c r="BX120" s="52"/>
      <c r="BY120" s="52"/>
      <c r="BZ120" s="52"/>
      <c r="CA120" s="52"/>
      <c r="CB120" s="52"/>
      <c r="CC120" s="52"/>
      <c r="CD120" s="52"/>
    </row>
    <row r="121" spans="1:82" ht="47.25" customHeight="1" x14ac:dyDescent="0.3">
      <c r="A121" s="59">
        <f t="shared" si="9"/>
        <v>5</v>
      </c>
      <c r="B121" s="16" t="s">
        <v>203</v>
      </c>
      <c r="C121" s="16" t="s">
        <v>119</v>
      </c>
      <c r="D121" s="16"/>
      <c r="E121" s="46"/>
      <c r="F121" s="61"/>
      <c r="G121" s="46"/>
      <c r="H121" s="17">
        <v>33136</v>
      </c>
      <c r="I121" s="8"/>
      <c r="J121" s="113"/>
      <c r="K121" s="18">
        <f t="shared" si="6"/>
        <v>0</v>
      </c>
      <c r="L121" s="51"/>
      <c r="M121" s="20"/>
      <c r="N121" s="24"/>
      <c r="O121" s="52"/>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52"/>
      <c r="BL121" s="52"/>
      <c r="BM121" s="52"/>
      <c r="BN121" s="52"/>
      <c r="BO121" s="52"/>
      <c r="BP121" s="52"/>
      <c r="BQ121" s="52"/>
      <c r="BR121" s="52"/>
      <c r="BS121" s="52"/>
      <c r="BT121" s="52"/>
      <c r="BU121" s="52"/>
      <c r="BV121" s="52"/>
      <c r="BW121" s="52"/>
      <c r="BX121" s="52"/>
      <c r="BY121" s="52"/>
      <c r="BZ121" s="52"/>
      <c r="CA121" s="52"/>
      <c r="CB121" s="52"/>
      <c r="CC121" s="52"/>
      <c r="CD121" s="52"/>
    </row>
    <row r="122" spans="1:82" ht="47.25" customHeight="1" x14ac:dyDescent="0.3">
      <c r="A122" s="59">
        <f t="shared" si="9"/>
        <v>6</v>
      </c>
      <c r="B122" s="16" t="s">
        <v>204</v>
      </c>
      <c r="C122" s="16" t="s">
        <v>11</v>
      </c>
      <c r="D122" s="16"/>
      <c r="E122" s="46"/>
      <c r="F122" s="61"/>
      <c r="G122" s="46" t="s">
        <v>205</v>
      </c>
      <c r="H122" s="17">
        <v>68826</v>
      </c>
      <c r="I122" s="23"/>
      <c r="J122" s="113">
        <v>12.5</v>
      </c>
      <c r="K122" s="18">
        <f t="shared" si="6"/>
        <v>0</v>
      </c>
      <c r="L122" s="51"/>
      <c r="M122" s="20"/>
      <c r="N122" s="24"/>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52"/>
      <c r="BL122" s="52"/>
      <c r="BM122" s="52"/>
      <c r="BN122" s="52"/>
      <c r="BO122" s="52"/>
      <c r="BP122" s="52"/>
      <c r="BQ122" s="52"/>
      <c r="BR122" s="52"/>
      <c r="BS122" s="52"/>
      <c r="BT122" s="52"/>
      <c r="BU122" s="52"/>
      <c r="BV122" s="52"/>
      <c r="BW122" s="52"/>
      <c r="BX122" s="52"/>
      <c r="BY122" s="52"/>
      <c r="BZ122" s="52"/>
      <c r="CA122" s="52"/>
      <c r="CB122" s="52"/>
      <c r="CC122" s="52"/>
      <c r="CD122" s="52"/>
    </row>
    <row r="123" spans="1:82" ht="47.25" customHeight="1" x14ac:dyDescent="0.3">
      <c r="A123" s="59">
        <f t="shared" si="9"/>
        <v>7</v>
      </c>
      <c r="B123" s="16" t="s">
        <v>206</v>
      </c>
      <c r="C123" s="16" t="s">
        <v>11</v>
      </c>
      <c r="D123" s="16"/>
      <c r="E123" s="46"/>
      <c r="F123" s="61"/>
      <c r="G123" s="46" t="s">
        <v>207</v>
      </c>
      <c r="H123" s="17">
        <v>3030</v>
      </c>
      <c r="I123" s="8"/>
      <c r="J123" s="113"/>
      <c r="K123" s="18">
        <f t="shared" si="6"/>
        <v>0</v>
      </c>
      <c r="L123" s="51"/>
      <c r="M123" s="20"/>
      <c r="N123" s="24"/>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c r="BM123" s="52"/>
      <c r="BN123" s="52"/>
      <c r="BO123" s="52"/>
      <c r="BP123" s="52"/>
      <c r="BQ123" s="52"/>
      <c r="BR123" s="52"/>
      <c r="BS123" s="52"/>
      <c r="BT123" s="52"/>
      <c r="BU123" s="52"/>
      <c r="BV123" s="52"/>
      <c r="BW123" s="52"/>
      <c r="BX123" s="52"/>
      <c r="BY123" s="52"/>
      <c r="BZ123" s="52"/>
      <c r="CA123" s="52"/>
      <c r="CB123" s="52"/>
      <c r="CC123" s="52"/>
      <c r="CD123" s="52"/>
    </row>
    <row r="124" spans="1:82" ht="47.25" customHeight="1" x14ac:dyDescent="0.3">
      <c r="A124" s="59">
        <f t="shared" si="9"/>
        <v>8</v>
      </c>
      <c r="B124" s="16" t="s">
        <v>208</v>
      </c>
      <c r="C124" s="16" t="s">
        <v>11</v>
      </c>
      <c r="D124" s="16"/>
      <c r="E124" s="46"/>
      <c r="F124" s="61"/>
      <c r="G124" s="46" t="s">
        <v>209</v>
      </c>
      <c r="H124" s="17">
        <v>1383</v>
      </c>
      <c r="I124" s="8"/>
      <c r="J124" s="113"/>
      <c r="K124" s="18">
        <f t="shared" si="6"/>
        <v>0</v>
      </c>
      <c r="L124" s="51"/>
      <c r="M124" s="20"/>
      <c r="N124" s="24"/>
      <c r="O124" s="52"/>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52"/>
      <c r="BF124" s="52"/>
      <c r="BG124" s="52"/>
      <c r="BH124" s="52"/>
      <c r="BI124" s="52"/>
      <c r="BJ124" s="52"/>
      <c r="BK124" s="52"/>
      <c r="BL124" s="52"/>
      <c r="BM124" s="52"/>
      <c r="BN124" s="52"/>
      <c r="BO124" s="52"/>
      <c r="BP124" s="52"/>
      <c r="BQ124" s="52"/>
      <c r="BR124" s="52"/>
      <c r="BS124" s="52"/>
      <c r="BT124" s="52"/>
      <c r="BU124" s="52"/>
      <c r="BV124" s="52"/>
      <c r="BW124" s="52"/>
      <c r="BX124" s="52"/>
      <c r="BY124" s="52"/>
      <c r="BZ124" s="52"/>
      <c r="CA124" s="52"/>
      <c r="CB124" s="52"/>
      <c r="CC124" s="52"/>
      <c r="CD124" s="52"/>
    </row>
    <row r="125" spans="1:82" ht="47.25" customHeight="1" x14ac:dyDescent="0.3">
      <c r="A125" s="59">
        <f t="shared" si="9"/>
        <v>9</v>
      </c>
      <c r="B125" s="33" t="s">
        <v>210</v>
      </c>
      <c r="C125" s="33" t="s">
        <v>11</v>
      </c>
      <c r="D125" s="33"/>
      <c r="E125" s="46"/>
      <c r="F125" s="61"/>
      <c r="G125" s="46" t="s">
        <v>211</v>
      </c>
      <c r="H125" s="17">
        <v>7499</v>
      </c>
      <c r="I125" s="23"/>
      <c r="J125" s="113">
        <v>15</v>
      </c>
      <c r="K125" s="18">
        <f t="shared" si="6"/>
        <v>0</v>
      </c>
      <c r="L125" s="51"/>
      <c r="M125" s="20"/>
      <c r="N125" s="24"/>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2"/>
      <c r="BJ125" s="52"/>
      <c r="BK125" s="52"/>
      <c r="BL125" s="52"/>
      <c r="BM125" s="52"/>
      <c r="BN125" s="52"/>
      <c r="BO125" s="52"/>
      <c r="BP125" s="52"/>
      <c r="BQ125" s="52"/>
      <c r="BR125" s="52"/>
      <c r="BS125" s="52"/>
      <c r="BT125" s="52"/>
      <c r="BU125" s="52"/>
      <c r="BV125" s="52"/>
      <c r="BW125" s="52"/>
      <c r="BX125" s="52"/>
      <c r="BY125" s="52"/>
      <c r="BZ125" s="52"/>
      <c r="CA125" s="52"/>
      <c r="CB125" s="52"/>
      <c r="CC125" s="52"/>
      <c r="CD125" s="52"/>
    </row>
    <row r="126" spans="1:82" ht="47.25" customHeight="1" x14ac:dyDescent="0.3">
      <c r="A126" s="59">
        <f t="shared" si="9"/>
        <v>10</v>
      </c>
      <c r="B126" s="16" t="s">
        <v>240</v>
      </c>
      <c r="C126" s="33" t="s">
        <v>11</v>
      </c>
      <c r="D126" s="16"/>
      <c r="E126" s="16"/>
      <c r="F126" s="61"/>
      <c r="G126" s="16"/>
      <c r="H126" s="17">
        <v>450</v>
      </c>
      <c r="I126" s="8"/>
      <c r="J126" s="113"/>
      <c r="K126" s="18">
        <f t="shared" si="6"/>
        <v>0</v>
      </c>
      <c r="L126" s="51"/>
      <c r="M126" s="20"/>
      <c r="N126" s="24"/>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c r="BM126" s="52"/>
      <c r="BN126" s="52"/>
      <c r="BO126" s="52"/>
      <c r="BP126" s="52"/>
      <c r="BQ126" s="52"/>
      <c r="BR126" s="52"/>
      <c r="BS126" s="52"/>
      <c r="BT126" s="52"/>
      <c r="BU126" s="52"/>
      <c r="BV126" s="52"/>
      <c r="BW126" s="52"/>
      <c r="BX126" s="52"/>
      <c r="BY126" s="52"/>
      <c r="BZ126" s="52"/>
      <c r="CA126" s="52"/>
      <c r="CB126" s="52"/>
      <c r="CC126" s="52"/>
      <c r="CD126" s="52"/>
    </row>
    <row r="127" spans="1:82" ht="47.25" customHeight="1" x14ac:dyDescent="0.3">
      <c r="A127" s="59">
        <f t="shared" si="9"/>
        <v>11</v>
      </c>
      <c r="B127" s="16" t="s">
        <v>212</v>
      </c>
      <c r="C127" s="33" t="s">
        <v>11</v>
      </c>
      <c r="D127" s="16"/>
      <c r="E127" s="16"/>
      <c r="F127" s="61"/>
      <c r="G127" s="16"/>
      <c r="H127" s="17">
        <v>500</v>
      </c>
      <c r="I127" s="8"/>
      <c r="J127" s="115"/>
      <c r="K127" s="18">
        <f t="shared" si="6"/>
        <v>0</v>
      </c>
      <c r="L127" s="51"/>
      <c r="M127" s="20"/>
      <c r="N127" s="24"/>
      <c r="O127" s="52"/>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52"/>
      <c r="BF127" s="52"/>
      <c r="BG127" s="52"/>
      <c r="BH127" s="52"/>
      <c r="BI127" s="52"/>
      <c r="BJ127" s="52"/>
      <c r="BK127" s="52"/>
      <c r="BL127" s="52"/>
      <c r="BM127" s="52"/>
      <c r="BN127" s="52"/>
      <c r="BO127" s="52"/>
      <c r="BP127" s="52"/>
      <c r="BQ127" s="52"/>
      <c r="BR127" s="52"/>
      <c r="BS127" s="52"/>
      <c r="BT127" s="52"/>
      <c r="BU127" s="52"/>
      <c r="BV127" s="52"/>
      <c r="BW127" s="52"/>
      <c r="BX127" s="52"/>
      <c r="BY127" s="52"/>
      <c r="BZ127" s="52"/>
      <c r="CA127" s="52"/>
      <c r="CB127" s="52"/>
      <c r="CC127" s="52"/>
      <c r="CD127" s="52"/>
    </row>
    <row r="128" spans="1:82" ht="47.25" customHeight="1" x14ac:dyDescent="0.3">
      <c r="A128" s="59">
        <f t="shared" si="9"/>
        <v>12</v>
      </c>
      <c r="B128" s="48" t="s">
        <v>213</v>
      </c>
      <c r="C128" s="33" t="s">
        <v>11</v>
      </c>
      <c r="D128" s="16"/>
      <c r="E128" s="16"/>
      <c r="F128" s="61"/>
      <c r="G128" s="16"/>
      <c r="H128" s="17">
        <v>500</v>
      </c>
      <c r="I128" s="8"/>
      <c r="J128" s="115"/>
      <c r="K128" s="18">
        <f t="shared" si="6"/>
        <v>0</v>
      </c>
      <c r="L128" s="51"/>
      <c r="M128" s="20"/>
      <c r="N128" s="24"/>
      <c r="O128" s="52"/>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52"/>
      <c r="BF128" s="52"/>
      <c r="BG128" s="52"/>
      <c r="BH128" s="52"/>
      <c r="BI128" s="52"/>
      <c r="BJ128" s="52"/>
      <c r="BK128" s="52"/>
      <c r="BL128" s="52"/>
      <c r="BM128" s="52"/>
      <c r="BN128" s="52"/>
      <c r="BO128" s="52"/>
      <c r="BP128" s="52"/>
      <c r="BQ128" s="52"/>
      <c r="BR128" s="52"/>
      <c r="BS128" s="52"/>
      <c r="BT128" s="52"/>
      <c r="BU128" s="52"/>
      <c r="BV128" s="52"/>
      <c r="BW128" s="52"/>
      <c r="BX128" s="52"/>
      <c r="BY128" s="52"/>
      <c r="BZ128" s="52"/>
      <c r="CA128" s="52"/>
      <c r="CB128" s="52"/>
      <c r="CC128" s="52"/>
      <c r="CD128" s="52"/>
    </row>
    <row r="129" spans="1:82" ht="47.25" customHeight="1" x14ac:dyDescent="0.3">
      <c r="A129" s="59">
        <f t="shared" si="9"/>
        <v>13</v>
      </c>
      <c r="B129" s="48" t="s">
        <v>214</v>
      </c>
      <c r="C129" s="33" t="s">
        <v>11</v>
      </c>
      <c r="D129" s="63"/>
      <c r="E129" s="46"/>
      <c r="F129" s="61"/>
      <c r="G129" s="46" t="s">
        <v>211</v>
      </c>
      <c r="H129" s="17">
        <v>500</v>
      </c>
      <c r="I129" s="8"/>
      <c r="J129" s="115"/>
      <c r="K129" s="18">
        <f t="shared" si="6"/>
        <v>0</v>
      </c>
      <c r="L129" s="51"/>
      <c r="M129" s="20"/>
      <c r="N129" s="24"/>
      <c r="O129" s="52"/>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52"/>
      <c r="BF129" s="52"/>
      <c r="BG129" s="52"/>
      <c r="BH129" s="52"/>
      <c r="BI129" s="52"/>
      <c r="BJ129" s="52"/>
      <c r="BK129" s="52"/>
      <c r="BL129" s="52"/>
      <c r="BM129" s="52"/>
      <c r="BN129" s="52"/>
      <c r="BO129" s="52"/>
      <c r="BP129" s="52"/>
      <c r="BQ129" s="52"/>
      <c r="BR129" s="52"/>
      <c r="BS129" s="52"/>
      <c r="BT129" s="52"/>
      <c r="BU129" s="52"/>
      <c r="BV129" s="52"/>
      <c r="BW129" s="52"/>
      <c r="BX129" s="52"/>
      <c r="BY129" s="52"/>
      <c r="BZ129" s="52"/>
      <c r="CA129" s="52"/>
      <c r="CB129" s="52"/>
      <c r="CC129" s="52"/>
      <c r="CD129" s="52"/>
    </row>
    <row r="130" spans="1:82" ht="47.25" customHeight="1" x14ac:dyDescent="0.3">
      <c r="A130" s="59">
        <f t="shared" si="9"/>
        <v>14</v>
      </c>
      <c r="B130" s="16" t="s">
        <v>215</v>
      </c>
      <c r="C130" s="33" t="s">
        <v>11</v>
      </c>
      <c r="D130" s="63"/>
      <c r="E130" s="63"/>
      <c r="F130" s="61"/>
      <c r="G130" s="63"/>
      <c r="H130" s="17">
        <v>913</v>
      </c>
      <c r="I130" s="8"/>
      <c r="J130" s="115"/>
      <c r="K130" s="18">
        <f t="shared" ref="K130:K141" si="10">I130*H130</f>
        <v>0</v>
      </c>
      <c r="L130" s="51"/>
      <c r="M130" s="20"/>
      <c r="N130" s="24"/>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c r="BM130" s="52"/>
      <c r="BN130" s="52"/>
      <c r="BO130" s="52"/>
      <c r="BP130" s="52"/>
      <c r="BQ130" s="52"/>
      <c r="BR130" s="52"/>
      <c r="BS130" s="52"/>
      <c r="BT130" s="52"/>
      <c r="BU130" s="52"/>
      <c r="BV130" s="52"/>
      <c r="BW130" s="52"/>
      <c r="BX130" s="52"/>
      <c r="BY130" s="52"/>
      <c r="BZ130" s="52"/>
      <c r="CA130" s="52"/>
      <c r="CB130" s="52"/>
      <c r="CC130" s="52"/>
      <c r="CD130" s="52"/>
    </row>
    <row r="131" spans="1:82" ht="47.25" customHeight="1" x14ac:dyDescent="0.3">
      <c r="A131" s="59">
        <f t="shared" si="9"/>
        <v>15</v>
      </c>
      <c r="B131" s="16" t="s">
        <v>216</v>
      </c>
      <c r="C131" s="33" t="s">
        <v>11</v>
      </c>
      <c r="D131" s="63"/>
      <c r="E131" s="46"/>
      <c r="F131" s="61"/>
      <c r="G131" s="46" t="s">
        <v>211</v>
      </c>
      <c r="H131" s="17">
        <v>522</v>
      </c>
      <c r="I131" s="8"/>
      <c r="J131" s="115"/>
      <c r="K131" s="18">
        <f t="shared" si="10"/>
        <v>0</v>
      </c>
      <c r="L131" s="51"/>
      <c r="M131" s="20"/>
      <c r="N131" s="24"/>
      <c r="O131" s="52"/>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52"/>
      <c r="BF131" s="52"/>
      <c r="BG131" s="52"/>
      <c r="BH131" s="52"/>
      <c r="BI131" s="52"/>
      <c r="BJ131" s="52"/>
      <c r="BK131" s="52"/>
      <c r="BL131" s="52"/>
      <c r="BM131" s="52"/>
      <c r="BN131" s="52"/>
      <c r="BO131" s="52"/>
      <c r="BP131" s="52"/>
      <c r="BQ131" s="52"/>
      <c r="BR131" s="52"/>
      <c r="BS131" s="52"/>
      <c r="BT131" s="52"/>
      <c r="BU131" s="52"/>
      <c r="BV131" s="52"/>
      <c r="BW131" s="52"/>
      <c r="BX131" s="52"/>
      <c r="BY131" s="52"/>
      <c r="BZ131" s="52"/>
      <c r="CA131" s="52"/>
      <c r="CB131" s="52"/>
      <c r="CC131" s="52"/>
      <c r="CD131" s="52"/>
    </row>
    <row r="132" spans="1:82" ht="47.25" customHeight="1" x14ac:dyDescent="0.3">
      <c r="A132" s="59">
        <f t="shared" si="9"/>
        <v>16</v>
      </c>
      <c r="B132" s="16" t="s">
        <v>217</v>
      </c>
      <c r="C132" s="33" t="s">
        <v>11</v>
      </c>
      <c r="D132" s="63"/>
      <c r="E132" s="46"/>
      <c r="F132" s="61"/>
      <c r="G132" s="46" t="s">
        <v>211</v>
      </c>
      <c r="H132" s="17">
        <v>2444</v>
      </c>
      <c r="I132" s="23"/>
      <c r="J132" s="113">
        <v>16</v>
      </c>
      <c r="K132" s="18">
        <f t="shared" si="10"/>
        <v>0</v>
      </c>
      <c r="L132" s="51"/>
      <c r="M132" s="20"/>
      <c r="N132" s="24"/>
      <c r="O132" s="52"/>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52"/>
      <c r="BF132" s="52"/>
      <c r="BG132" s="52"/>
      <c r="BH132" s="52"/>
      <c r="BI132" s="52"/>
      <c r="BJ132" s="52"/>
      <c r="BK132" s="52"/>
      <c r="BL132" s="52"/>
      <c r="BM132" s="52"/>
      <c r="BN132" s="52"/>
      <c r="BO132" s="52"/>
      <c r="BP132" s="52"/>
      <c r="BQ132" s="52"/>
      <c r="BR132" s="52"/>
      <c r="BS132" s="52"/>
      <c r="BT132" s="52"/>
      <c r="BU132" s="52"/>
      <c r="BV132" s="52"/>
      <c r="BW132" s="52"/>
      <c r="BX132" s="52"/>
      <c r="BY132" s="52"/>
      <c r="BZ132" s="52"/>
      <c r="CA132" s="52"/>
      <c r="CB132" s="52"/>
      <c r="CC132" s="52"/>
      <c r="CD132" s="52"/>
    </row>
    <row r="133" spans="1:82" ht="47.25" customHeight="1" x14ac:dyDescent="0.3">
      <c r="A133" s="59">
        <f t="shared" si="9"/>
        <v>17</v>
      </c>
      <c r="B133" s="16" t="s">
        <v>218</v>
      </c>
      <c r="C133" s="33" t="s">
        <v>11</v>
      </c>
      <c r="D133" s="63"/>
      <c r="E133" s="46"/>
      <c r="F133" s="61"/>
      <c r="G133" s="46" t="s">
        <v>211</v>
      </c>
      <c r="H133" s="17">
        <v>1567</v>
      </c>
      <c r="I133" s="8"/>
      <c r="J133" s="113"/>
      <c r="K133" s="18">
        <f t="shared" si="10"/>
        <v>0</v>
      </c>
      <c r="L133" s="51"/>
      <c r="M133" s="20"/>
      <c r="N133" s="24"/>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c r="BM133" s="52"/>
      <c r="BN133" s="52"/>
      <c r="BO133" s="52"/>
      <c r="BP133" s="52"/>
      <c r="BQ133" s="52"/>
      <c r="BR133" s="52"/>
      <c r="BS133" s="52"/>
      <c r="BT133" s="52"/>
      <c r="BU133" s="52"/>
      <c r="BV133" s="52"/>
      <c r="BW133" s="52"/>
      <c r="BX133" s="52"/>
      <c r="BY133" s="52"/>
      <c r="BZ133" s="52"/>
      <c r="CA133" s="52"/>
      <c r="CB133" s="52"/>
      <c r="CC133" s="52"/>
      <c r="CD133" s="52"/>
    </row>
    <row r="134" spans="1:82" ht="47.25" customHeight="1" x14ac:dyDescent="0.3">
      <c r="A134" s="59">
        <f t="shared" si="9"/>
        <v>18</v>
      </c>
      <c r="B134" s="16" t="s">
        <v>219</v>
      </c>
      <c r="C134" s="33" t="s">
        <v>11</v>
      </c>
      <c r="D134" s="63"/>
      <c r="E134" s="46"/>
      <c r="F134" s="61"/>
      <c r="G134" s="46" t="s">
        <v>211</v>
      </c>
      <c r="H134" s="17">
        <v>25</v>
      </c>
      <c r="I134" s="8"/>
      <c r="J134" s="115"/>
      <c r="K134" s="18">
        <f t="shared" si="10"/>
        <v>0</v>
      </c>
      <c r="L134" s="51"/>
      <c r="M134" s="20"/>
      <c r="N134" s="24"/>
      <c r="O134" s="52"/>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52"/>
      <c r="BF134" s="52"/>
      <c r="BG134" s="52"/>
      <c r="BH134" s="52"/>
      <c r="BI134" s="52"/>
      <c r="BJ134" s="52"/>
      <c r="BK134" s="52"/>
      <c r="BL134" s="52"/>
      <c r="BM134" s="52"/>
      <c r="BN134" s="52"/>
      <c r="BO134" s="52"/>
      <c r="BP134" s="52"/>
      <c r="BQ134" s="52"/>
      <c r="BR134" s="52"/>
      <c r="BS134" s="52"/>
      <c r="BT134" s="52"/>
      <c r="BU134" s="52"/>
      <c r="BV134" s="52"/>
      <c r="BW134" s="52"/>
      <c r="BX134" s="52"/>
      <c r="BY134" s="52"/>
      <c r="BZ134" s="52"/>
      <c r="CA134" s="52"/>
      <c r="CB134" s="52"/>
      <c r="CC134" s="52"/>
      <c r="CD134" s="52"/>
    </row>
    <row r="135" spans="1:82" ht="47.25" customHeight="1" x14ac:dyDescent="0.3">
      <c r="A135" s="59">
        <f t="shared" si="9"/>
        <v>19</v>
      </c>
      <c r="B135" s="16" t="s">
        <v>220</v>
      </c>
      <c r="C135" s="33" t="s">
        <v>11</v>
      </c>
      <c r="D135" s="63"/>
      <c r="E135" s="46"/>
      <c r="F135" s="61"/>
      <c r="G135" s="46" t="s">
        <v>211</v>
      </c>
      <c r="H135" s="17">
        <v>25</v>
      </c>
      <c r="I135" s="8"/>
      <c r="J135" s="115"/>
      <c r="K135" s="18">
        <f t="shared" si="10"/>
        <v>0</v>
      </c>
      <c r="L135" s="51"/>
      <c r="M135" s="20"/>
      <c r="N135" s="24"/>
      <c r="O135" s="52"/>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52"/>
      <c r="BF135" s="52"/>
      <c r="BG135" s="52"/>
      <c r="BH135" s="52"/>
      <c r="BI135" s="52"/>
      <c r="BJ135" s="52"/>
      <c r="BK135" s="52"/>
      <c r="BL135" s="52"/>
      <c r="BM135" s="52"/>
      <c r="BN135" s="52"/>
      <c r="BO135" s="52"/>
      <c r="BP135" s="52"/>
      <c r="BQ135" s="52"/>
      <c r="BR135" s="52"/>
      <c r="BS135" s="52"/>
      <c r="BT135" s="52"/>
      <c r="BU135" s="52"/>
      <c r="BV135" s="52"/>
      <c r="BW135" s="52"/>
      <c r="BX135" s="52"/>
      <c r="BY135" s="52"/>
      <c r="BZ135" s="52"/>
      <c r="CA135" s="52"/>
      <c r="CB135" s="52"/>
      <c r="CC135" s="52"/>
      <c r="CD135" s="52"/>
    </row>
    <row r="136" spans="1:82" ht="47.25" customHeight="1" x14ac:dyDescent="0.3">
      <c r="A136" s="59">
        <f t="shared" si="9"/>
        <v>20</v>
      </c>
      <c r="B136" s="16" t="s">
        <v>221</v>
      </c>
      <c r="C136" s="33" t="s">
        <v>11</v>
      </c>
      <c r="D136" s="63"/>
      <c r="E136" s="46"/>
      <c r="F136" s="61"/>
      <c r="G136" s="46" t="s">
        <v>211</v>
      </c>
      <c r="H136" s="17">
        <v>25</v>
      </c>
      <c r="I136" s="8"/>
      <c r="J136" s="115"/>
      <c r="K136" s="18">
        <f t="shared" si="10"/>
        <v>0</v>
      </c>
      <c r="L136" s="51"/>
      <c r="M136" s="20"/>
      <c r="N136" s="24"/>
      <c r="O136" s="52"/>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52"/>
      <c r="BF136" s="52"/>
      <c r="BG136" s="52"/>
      <c r="BH136" s="52"/>
      <c r="BI136" s="52"/>
      <c r="BJ136" s="52"/>
      <c r="BK136" s="52"/>
      <c r="BL136" s="52"/>
      <c r="BM136" s="52"/>
      <c r="BN136" s="52"/>
      <c r="BO136" s="52"/>
      <c r="BP136" s="52"/>
      <c r="BQ136" s="52"/>
      <c r="BR136" s="52"/>
      <c r="BS136" s="52"/>
      <c r="BT136" s="52"/>
      <c r="BU136" s="52"/>
      <c r="BV136" s="52"/>
      <c r="BW136" s="52"/>
      <c r="BX136" s="52"/>
      <c r="BY136" s="52"/>
      <c r="BZ136" s="52"/>
      <c r="CA136" s="52"/>
      <c r="CB136" s="52"/>
      <c r="CC136" s="52"/>
      <c r="CD136" s="52"/>
    </row>
    <row r="137" spans="1:82" ht="47.25" customHeight="1" x14ac:dyDescent="0.3">
      <c r="A137" s="59">
        <f t="shared" si="9"/>
        <v>21</v>
      </c>
      <c r="B137" s="16" t="s">
        <v>222</v>
      </c>
      <c r="C137" s="33" t="s">
        <v>11</v>
      </c>
      <c r="D137" s="63"/>
      <c r="E137" s="46"/>
      <c r="F137" s="61"/>
      <c r="G137" s="46" t="s">
        <v>211</v>
      </c>
      <c r="H137" s="17">
        <v>25</v>
      </c>
      <c r="I137" s="8"/>
      <c r="J137" s="115"/>
      <c r="K137" s="18">
        <f t="shared" si="10"/>
        <v>0</v>
      </c>
      <c r="L137" s="51"/>
      <c r="M137" s="20"/>
      <c r="N137" s="24"/>
      <c r="O137" s="52"/>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52"/>
      <c r="BF137" s="52"/>
      <c r="BG137" s="52"/>
      <c r="BH137" s="52"/>
      <c r="BI137" s="52"/>
      <c r="BJ137" s="52"/>
      <c r="BK137" s="52"/>
      <c r="BL137" s="52"/>
      <c r="BM137" s="52"/>
      <c r="BN137" s="52"/>
      <c r="BO137" s="52"/>
      <c r="BP137" s="52"/>
      <c r="BQ137" s="52"/>
      <c r="BR137" s="52"/>
      <c r="BS137" s="52"/>
      <c r="BT137" s="52"/>
      <c r="BU137" s="52"/>
      <c r="BV137" s="52"/>
      <c r="BW137" s="52"/>
      <c r="BX137" s="52"/>
      <c r="BY137" s="52"/>
      <c r="BZ137" s="52"/>
      <c r="CA137" s="52"/>
      <c r="CB137" s="52"/>
      <c r="CC137" s="52"/>
      <c r="CD137" s="52"/>
    </row>
    <row r="138" spans="1:82" ht="47.25" customHeight="1" x14ac:dyDescent="0.3">
      <c r="A138" s="59">
        <f t="shared" si="9"/>
        <v>22</v>
      </c>
      <c r="B138" s="16" t="s">
        <v>223</v>
      </c>
      <c r="C138" s="33" t="s">
        <v>11</v>
      </c>
      <c r="D138" s="63"/>
      <c r="E138" s="63"/>
      <c r="F138" s="61"/>
      <c r="G138" s="63"/>
      <c r="H138" s="17">
        <v>25</v>
      </c>
      <c r="I138" s="8"/>
      <c r="J138" s="115"/>
      <c r="K138" s="18">
        <f t="shared" si="10"/>
        <v>0</v>
      </c>
      <c r="L138" s="51"/>
      <c r="M138" s="20"/>
      <c r="N138" s="24"/>
      <c r="O138" s="52"/>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52"/>
      <c r="BF138" s="52"/>
      <c r="BG138" s="52"/>
      <c r="BH138" s="52"/>
      <c r="BI138" s="52"/>
      <c r="BJ138" s="52"/>
      <c r="BK138" s="52"/>
      <c r="BL138" s="52"/>
      <c r="BM138" s="52"/>
      <c r="BN138" s="52"/>
      <c r="BO138" s="52"/>
      <c r="BP138" s="52"/>
      <c r="BQ138" s="52"/>
      <c r="BR138" s="52"/>
      <c r="BS138" s="52"/>
      <c r="BT138" s="52"/>
      <c r="BU138" s="52"/>
      <c r="BV138" s="52"/>
      <c r="BW138" s="52"/>
      <c r="BX138" s="52"/>
      <c r="BY138" s="52"/>
      <c r="BZ138" s="52"/>
      <c r="CA138" s="52"/>
      <c r="CB138" s="52"/>
      <c r="CC138" s="52"/>
      <c r="CD138" s="52"/>
    </row>
    <row r="139" spans="1:82" ht="47.25" customHeight="1" x14ac:dyDescent="0.3">
      <c r="A139" s="59">
        <f t="shared" si="9"/>
        <v>23</v>
      </c>
      <c r="B139" s="16" t="s">
        <v>224</v>
      </c>
      <c r="C139" s="33" t="s">
        <v>11</v>
      </c>
      <c r="D139" s="63"/>
      <c r="E139" s="46"/>
      <c r="F139" s="61"/>
      <c r="G139" s="46" t="s">
        <v>211</v>
      </c>
      <c r="H139" s="17">
        <v>14</v>
      </c>
      <c r="I139" s="8"/>
      <c r="J139" s="115"/>
      <c r="K139" s="18">
        <f t="shared" si="10"/>
        <v>0</v>
      </c>
      <c r="L139" s="51"/>
      <c r="M139" s="20"/>
      <c r="N139" s="24"/>
      <c r="O139" s="52"/>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52"/>
      <c r="BF139" s="52"/>
      <c r="BG139" s="52"/>
      <c r="BH139" s="52"/>
      <c r="BI139" s="52"/>
      <c r="BJ139" s="52"/>
      <c r="BK139" s="52"/>
      <c r="BL139" s="52"/>
      <c r="BM139" s="52"/>
      <c r="BN139" s="52"/>
      <c r="BO139" s="52"/>
      <c r="BP139" s="52"/>
      <c r="BQ139" s="52"/>
      <c r="BR139" s="52"/>
      <c r="BS139" s="52"/>
      <c r="BT139" s="52"/>
      <c r="BU139" s="52"/>
      <c r="BV139" s="52"/>
      <c r="BW139" s="52"/>
      <c r="BX139" s="52"/>
      <c r="BY139" s="52"/>
      <c r="BZ139" s="52"/>
      <c r="CA139" s="52"/>
      <c r="CB139" s="52"/>
      <c r="CC139" s="52"/>
      <c r="CD139" s="52"/>
    </row>
    <row r="140" spans="1:82" ht="47.25" customHeight="1" thickBot="1" x14ac:dyDescent="0.35">
      <c r="A140" s="59">
        <f t="shared" si="9"/>
        <v>24</v>
      </c>
      <c r="B140" s="57" t="s">
        <v>225</v>
      </c>
      <c r="C140" s="33" t="s">
        <v>11</v>
      </c>
      <c r="D140" s="66"/>
      <c r="E140" s="46"/>
      <c r="F140" s="67"/>
      <c r="G140" s="46" t="s">
        <v>211</v>
      </c>
      <c r="H140" s="17">
        <v>25</v>
      </c>
      <c r="I140" s="8"/>
      <c r="J140" s="115"/>
      <c r="K140" s="18">
        <f t="shared" si="10"/>
        <v>0</v>
      </c>
      <c r="L140" s="51"/>
      <c r="M140" s="20"/>
      <c r="N140" s="24"/>
      <c r="O140" s="52"/>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52"/>
      <c r="BF140" s="52"/>
      <c r="BG140" s="52"/>
      <c r="BH140" s="52"/>
      <c r="BI140" s="52"/>
      <c r="BJ140" s="52"/>
      <c r="BK140" s="52"/>
      <c r="BL140" s="52"/>
      <c r="BM140" s="52"/>
      <c r="BN140" s="52"/>
      <c r="BO140" s="52"/>
      <c r="BP140" s="52"/>
      <c r="BQ140" s="52"/>
      <c r="BR140" s="52"/>
      <c r="BS140" s="52"/>
      <c r="BT140" s="52"/>
      <c r="BU140" s="52"/>
      <c r="BV140" s="52"/>
      <c r="BW140" s="52"/>
      <c r="BX140" s="52"/>
      <c r="BY140" s="52"/>
      <c r="BZ140" s="52"/>
      <c r="CA140" s="52"/>
      <c r="CB140" s="52"/>
      <c r="CC140" s="52"/>
      <c r="CD140" s="52"/>
    </row>
    <row r="141" spans="1:82" ht="47.25" customHeight="1" thickBot="1" x14ac:dyDescent="0.35">
      <c r="A141" s="68">
        <f t="shared" si="9"/>
        <v>25</v>
      </c>
      <c r="B141" s="30" t="s">
        <v>226</v>
      </c>
      <c r="C141" s="69" t="s">
        <v>11</v>
      </c>
      <c r="D141" s="70"/>
      <c r="E141" s="71"/>
      <c r="F141" s="72"/>
      <c r="G141" s="71" t="s">
        <v>211</v>
      </c>
      <c r="H141" s="17">
        <v>36</v>
      </c>
      <c r="I141" s="8"/>
      <c r="J141" s="117"/>
      <c r="K141" s="18">
        <f t="shared" si="10"/>
        <v>0</v>
      </c>
      <c r="L141" s="51"/>
      <c r="M141" s="20"/>
      <c r="N141" s="24"/>
      <c r="O141" s="52"/>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52"/>
      <c r="BF141" s="52"/>
      <c r="BG141" s="52"/>
      <c r="BH141" s="52"/>
      <c r="BI141" s="52"/>
      <c r="BJ141" s="52"/>
      <c r="BK141" s="52"/>
      <c r="BL141" s="52"/>
      <c r="BM141" s="52"/>
      <c r="BN141" s="52"/>
      <c r="BO141" s="52"/>
      <c r="BP141" s="52"/>
      <c r="BQ141" s="52"/>
      <c r="BR141" s="52"/>
      <c r="BS141" s="52"/>
      <c r="BT141" s="52"/>
      <c r="BU141" s="52"/>
      <c r="BV141" s="52"/>
      <c r="BW141" s="52"/>
      <c r="BX141" s="52"/>
      <c r="BY141" s="52"/>
      <c r="BZ141" s="52"/>
      <c r="CA141" s="52"/>
      <c r="CB141" s="52"/>
      <c r="CC141" s="52"/>
      <c r="CD141" s="52"/>
    </row>
    <row r="142" spans="1:82" ht="47.25" customHeight="1" thickBot="1" x14ac:dyDescent="0.35">
      <c r="B142" s="9"/>
      <c r="C142" s="10"/>
      <c r="D142" s="10"/>
      <c r="E142" s="10"/>
      <c r="F142" s="10"/>
      <c r="G142" s="74" t="s">
        <v>227</v>
      </c>
      <c r="H142" s="10"/>
      <c r="I142" s="10"/>
      <c r="J142" s="118"/>
      <c r="K142" s="124">
        <f>SUM(K2:K141)</f>
        <v>0</v>
      </c>
      <c r="M142" s="73"/>
      <c r="N142" s="24"/>
      <c r="O142" s="52"/>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52"/>
      <c r="BF142" s="52"/>
      <c r="BG142" s="52"/>
      <c r="BH142" s="52"/>
      <c r="BI142" s="52"/>
      <c r="BJ142" s="52"/>
      <c r="BK142" s="52"/>
      <c r="BL142" s="52"/>
      <c r="BM142" s="52"/>
      <c r="BN142" s="52"/>
      <c r="BO142" s="52"/>
      <c r="BP142" s="52"/>
      <c r="BQ142" s="52"/>
      <c r="BR142" s="52"/>
      <c r="BS142" s="52"/>
      <c r="BT142" s="52"/>
      <c r="BU142" s="52"/>
      <c r="BV142" s="52"/>
      <c r="BW142" s="52"/>
      <c r="BX142" s="52"/>
      <c r="BY142" s="52"/>
      <c r="BZ142" s="52"/>
      <c r="CA142" s="52"/>
      <c r="CB142" s="52"/>
      <c r="CC142" s="52"/>
      <c r="CD142" s="52"/>
    </row>
    <row r="143" spans="1:82" ht="47.25" customHeight="1" x14ac:dyDescent="0.3">
      <c r="N143" s="24"/>
      <c r="O143" s="52"/>
      <c r="P143" s="52"/>
      <c r="Q143" s="52"/>
      <c r="R143" s="52"/>
      <c r="S143" s="52"/>
      <c r="T143" s="52"/>
      <c r="U143" s="52"/>
      <c r="V143" s="52"/>
      <c r="W143" s="52"/>
      <c r="X143" s="52"/>
      <c r="Y143" s="52"/>
      <c r="Z143" s="52"/>
      <c r="AA143" s="52"/>
      <c r="AB143" s="52"/>
      <c r="AC143" s="52"/>
      <c r="AD143" s="52"/>
      <c r="AE143" s="52"/>
      <c r="AF143" s="52"/>
    </row>
    <row r="144" spans="1:82" ht="47.25" customHeight="1" x14ac:dyDescent="0.3">
      <c r="N144" s="24"/>
      <c r="O144" s="52"/>
      <c r="P144" s="52"/>
      <c r="Q144" s="52"/>
      <c r="R144" s="52"/>
      <c r="S144" s="52"/>
      <c r="T144" s="52"/>
      <c r="U144" s="52"/>
      <c r="V144" s="52"/>
      <c r="W144" s="52"/>
      <c r="X144" s="52"/>
      <c r="Y144" s="52"/>
      <c r="Z144" s="52"/>
      <c r="AA144" s="52"/>
      <c r="AB144" s="52"/>
      <c r="AC144" s="52"/>
      <c r="AD144" s="52"/>
      <c r="AE144" s="52"/>
      <c r="AF144" s="52"/>
    </row>
    <row r="145" spans="1:32" ht="47.25" customHeight="1" x14ac:dyDescent="0.3">
      <c r="B145" s="79"/>
      <c r="C145" s="79"/>
      <c r="D145" s="79"/>
      <c r="E145" s="80"/>
      <c r="F145" s="80"/>
      <c r="G145" s="80"/>
      <c r="H145" s="81"/>
      <c r="I145" s="82"/>
      <c r="J145" s="120"/>
      <c r="K145" s="83"/>
      <c r="N145" s="24"/>
      <c r="O145" s="52"/>
      <c r="P145" s="52"/>
      <c r="Q145" s="52"/>
      <c r="R145" s="52"/>
      <c r="S145" s="52"/>
      <c r="T145" s="52"/>
      <c r="U145" s="52"/>
      <c r="V145" s="52"/>
      <c r="W145" s="52"/>
      <c r="X145" s="52"/>
      <c r="Y145" s="52"/>
      <c r="Z145" s="52"/>
      <c r="AA145" s="52"/>
      <c r="AB145" s="52"/>
      <c r="AC145" s="52"/>
      <c r="AD145" s="52"/>
      <c r="AE145" s="52"/>
      <c r="AF145" s="52"/>
    </row>
    <row r="146" spans="1:32" ht="47.25" customHeight="1" x14ac:dyDescent="0.3">
      <c r="B146" s="84"/>
      <c r="E146" s="84"/>
      <c r="F146" s="84"/>
      <c r="G146" s="84"/>
      <c r="H146" s="85"/>
      <c r="I146" s="86"/>
      <c r="J146" s="121"/>
      <c r="K146" s="87"/>
      <c r="M146" s="88"/>
      <c r="N146" s="24"/>
      <c r="O146" s="52"/>
      <c r="P146" s="52"/>
      <c r="Q146" s="52"/>
      <c r="R146" s="52"/>
      <c r="S146" s="52"/>
      <c r="T146" s="52"/>
      <c r="U146" s="52"/>
      <c r="V146" s="52"/>
      <c r="W146" s="52"/>
      <c r="X146" s="52"/>
      <c r="Y146" s="52"/>
      <c r="Z146" s="52"/>
      <c r="AA146" s="52"/>
      <c r="AB146" s="52"/>
      <c r="AC146" s="52"/>
      <c r="AD146" s="52"/>
      <c r="AE146" s="52"/>
      <c r="AF146" s="52"/>
    </row>
    <row r="147" spans="1:32" ht="47.25" customHeight="1" x14ac:dyDescent="0.3">
      <c r="B147" s="11" t="s">
        <v>228</v>
      </c>
      <c r="E147" s="11"/>
      <c r="F147" s="12" t="s">
        <v>229</v>
      </c>
      <c r="G147" s="11"/>
      <c r="H147" s="85"/>
      <c r="I147" s="12" t="s">
        <v>230</v>
      </c>
      <c r="J147" s="121"/>
      <c r="K147" s="87"/>
      <c r="N147" s="24"/>
      <c r="O147" s="52"/>
      <c r="P147" s="52"/>
      <c r="Q147" s="52"/>
      <c r="R147" s="52"/>
      <c r="S147" s="52"/>
      <c r="T147" s="52"/>
      <c r="U147" s="52"/>
      <c r="V147" s="52"/>
      <c r="W147" s="52"/>
      <c r="X147" s="52"/>
      <c r="Y147" s="52"/>
      <c r="Z147" s="52"/>
      <c r="AA147" s="52"/>
      <c r="AB147" s="52"/>
      <c r="AC147" s="52"/>
      <c r="AD147" s="52"/>
      <c r="AE147" s="52"/>
      <c r="AF147" s="52"/>
    </row>
    <row r="148" spans="1:32" ht="47.25" customHeight="1" x14ac:dyDescent="0.3">
      <c r="F148" s="53"/>
      <c r="I148" s="89"/>
      <c r="J148" s="122"/>
      <c r="N148" s="24"/>
      <c r="O148" s="52"/>
      <c r="P148" s="52"/>
      <c r="Q148" s="52"/>
      <c r="R148" s="52"/>
      <c r="S148" s="52"/>
      <c r="T148" s="52"/>
      <c r="U148" s="52"/>
      <c r="V148" s="52"/>
      <c r="W148" s="52"/>
      <c r="X148" s="52"/>
      <c r="Y148" s="52"/>
      <c r="Z148" s="52"/>
      <c r="AA148" s="52"/>
      <c r="AB148" s="52"/>
      <c r="AC148" s="52"/>
      <c r="AD148" s="52"/>
      <c r="AE148" s="52"/>
      <c r="AF148" s="52"/>
    </row>
    <row r="149" spans="1:32" ht="47.25" customHeight="1" x14ac:dyDescent="0.3">
      <c r="G149" s="90"/>
      <c r="H149" s="85"/>
      <c r="I149" s="91"/>
      <c r="N149" s="24"/>
      <c r="O149" s="52"/>
      <c r="P149" s="52"/>
      <c r="Q149" s="52"/>
      <c r="R149" s="52"/>
      <c r="S149" s="52"/>
      <c r="T149" s="52"/>
      <c r="U149" s="52"/>
      <c r="V149" s="52"/>
      <c r="W149" s="52"/>
      <c r="X149" s="52"/>
      <c r="Y149" s="52"/>
      <c r="Z149" s="52"/>
      <c r="AA149" s="52"/>
      <c r="AB149" s="52"/>
      <c r="AC149" s="52"/>
      <c r="AD149" s="52"/>
      <c r="AE149" s="52"/>
      <c r="AF149" s="52"/>
    </row>
    <row r="150" spans="1:32" ht="47.25" customHeight="1" x14ac:dyDescent="0.3">
      <c r="G150" s="125"/>
      <c r="H150" s="125"/>
      <c r="I150" s="125"/>
      <c r="J150" s="121"/>
      <c r="K150" s="92"/>
      <c r="L150" s="90"/>
      <c r="M150" s="93"/>
      <c r="N150" s="24"/>
      <c r="O150" s="52"/>
      <c r="P150" s="52"/>
      <c r="Q150" s="52"/>
      <c r="R150" s="52"/>
      <c r="S150" s="52"/>
      <c r="T150" s="52"/>
      <c r="U150" s="52"/>
      <c r="V150" s="52"/>
      <c r="W150" s="52"/>
      <c r="X150" s="52"/>
      <c r="Y150" s="52"/>
      <c r="Z150" s="52"/>
      <c r="AA150" s="52"/>
      <c r="AB150" s="52"/>
      <c r="AC150" s="52"/>
      <c r="AD150" s="52"/>
      <c r="AE150" s="52"/>
      <c r="AF150" s="52"/>
    </row>
    <row r="151" spans="1:32" ht="47.25" customHeight="1" x14ac:dyDescent="0.3">
      <c r="J151" s="125"/>
      <c r="K151" s="125"/>
      <c r="L151" s="90"/>
      <c r="M151" s="90"/>
      <c r="N151" s="24"/>
      <c r="O151" s="52"/>
      <c r="P151" s="52"/>
      <c r="Q151" s="52"/>
      <c r="R151" s="52"/>
      <c r="S151" s="52"/>
      <c r="T151" s="52"/>
      <c r="U151" s="52"/>
      <c r="V151" s="52"/>
      <c r="W151" s="52"/>
      <c r="X151" s="52"/>
      <c r="Y151" s="52"/>
      <c r="Z151" s="52"/>
      <c r="AA151" s="52"/>
      <c r="AB151" s="52"/>
      <c r="AC151" s="52"/>
      <c r="AD151" s="52"/>
      <c r="AE151" s="52"/>
      <c r="AF151" s="52"/>
    </row>
    <row r="152" spans="1:32" ht="47.25" customHeight="1" x14ac:dyDescent="0.3">
      <c r="A152" s="52"/>
      <c r="B152" s="52"/>
      <c r="C152" s="52"/>
      <c r="D152" s="52"/>
      <c r="E152" s="52"/>
      <c r="F152" s="94"/>
      <c r="G152" s="52"/>
      <c r="H152" s="95"/>
      <c r="I152" s="96"/>
      <c r="J152" s="123"/>
      <c r="K152" s="97"/>
      <c r="L152" s="52"/>
      <c r="M152" s="52"/>
      <c r="N152" s="24"/>
      <c r="O152" s="52"/>
      <c r="P152" s="52"/>
      <c r="Q152" s="52"/>
      <c r="R152" s="52"/>
      <c r="S152" s="52"/>
      <c r="T152" s="52"/>
      <c r="U152" s="52"/>
      <c r="V152" s="52"/>
      <c r="W152" s="52"/>
      <c r="X152" s="52"/>
      <c r="Y152" s="52"/>
      <c r="Z152" s="52"/>
      <c r="AA152" s="52"/>
      <c r="AB152" s="52"/>
      <c r="AC152" s="52"/>
      <c r="AD152" s="52"/>
      <c r="AE152" s="52"/>
      <c r="AF152" s="52"/>
    </row>
    <row r="153" spans="1:32" ht="47.25" customHeight="1" x14ac:dyDescent="0.3">
      <c r="A153" s="52"/>
      <c r="B153" s="52"/>
      <c r="C153" s="52"/>
      <c r="D153" s="52"/>
      <c r="E153" s="52"/>
      <c r="F153" s="94"/>
      <c r="G153" s="52"/>
      <c r="H153" s="95"/>
      <c r="I153" s="96"/>
      <c r="J153" s="123"/>
      <c r="K153" s="97"/>
      <c r="L153" s="52"/>
      <c r="M153" s="52"/>
      <c r="N153" s="24"/>
      <c r="O153" s="52"/>
      <c r="P153" s="52"/>
      <c r="Q153" s="52"/>
      <c r="R153" s="52"/>
      <c r="S153" s="52"/>
      <c r="T153" s="52"/>
      <c r="U153" s="52"/>
      <c r="V153" s="52"/>
      <c r="W153" s="52"/>
      <c r="X153" s="52"/>
      <c r="Y153" s="52"/>
      <c r="Z153" s="52"/>
      <c r="AA153" s="52"/>
      <c r="AB153" s="52"/>
      <c r="AC153" s="52"/>
      <c r="AD153" s="52"/>
      <c r="AE153" s="52"/>
      <c r="AF153" s="52"/>
    </row>
    <row r="154" spans="1:32" ht="47.25" customHeight="1" x14ac:dyDescent="0.3">
      <c r="A154" s="52"/>
      <c r="B154" s="52"/>
      <c r="C154" s="52"/>
      <c r="D154" s="52"/>
      <c r="E154" s="52"/>
      <c r="F154" s="94"/>
      <c r="G154" s="52"/>
      <c r="H154" s="95"/>
      <c r="I154" s="96"/>
      <c r="J154" s="123"/>
      <c r="K154" s="97"/>
      <c r="L154" s="52"/>
      <c r="M154" s="52"/>
      <c r="N154" s="24"/>
      <c r="O154" s="52"/>
      <c r="P154" s="52"/>
      <c r="Q154" s="52"/>
      <c r="R154" s="52"/>
      <c r="S154" s="52"/>
      <c r="T154" s="52"/>
      <c r="U154" s="52"/>
      <c r="V154" s="52"/>
      <c r="W154" s="52"/>
      <c r="X154" s="52"/>
      <c r="Y154" s="52"/>
      <c r="Z154" s="52"/>
      <c r="AA154" s="52"/>
      <c r="AB154" s="52"/>
      <c r="AC154" s="52"/>
      <c r="AD154" s="52"/>
      <c r="AE154" s="52"/>
      <c r="AF154" s="52"/>
    </row>
    <row r="155" spans="1:32" ht="47.25" customHeight="1" x14ac:dyDescent="0.3">
      <c r="A155" s="52"/>
      <c r="B155" s="52"/>
      <c r="C155" s="52"/>
      <c r="D155" s="52"/>
      <c r="E155" s="52"/>
      <c r="F155" s="94"/>
      <c r="G155" s="52"/>
      <c r="H155" s="95"/>
      <c r="I155" s="96"/>
      <c r="J155" s="123"/>
      <c r="K155" s="97"/>
      <c r="L155" s="52"/>
      <c r="M155" s="52"/>
      <c r="N155" s="24"/>
      <c r="O155" s="52"/>
      <c r="P155" s="52"/>
      <c r="Q155" s="52"/>
      <c r="R155" s="52"/>
      <c r="S155" s="52"/>
      <c r="T155" s="52"/>
      <c r="U155" s="52"/>
      <c r="V155" s="52"/>
      <c r="W155" s="52"/>
      <c r="X155" s="52"/>
      <c r="Y155" s="52"/>
      <c r="Z155" s="52"/>
      <c r="AA155" s="52"/>
      <c r="AB155" s="52"/>
      <c r="AC155" s="52"/>
      <c r="AD155" s="52"/>
      <c r="AE155" s="52"/>
      <c r="AF155" s="52"/>
    </row>
    <row r="156" spans="1:32" ht="47.25" customHeight="1" x14ac:dyDescent="0.3">
      <c r="A156" s="52"/>
      <c r="B156" s="52"/>
      <c r="C156" s="52"/>
      <c r="D156" s="52"/>
      <c r="E156" s="52"/>
      <c r="F156" s="94"/>
      <c r="G156" s="52"/>
      <c r="H156" s="95"/>
      <c r="I156" s="96"/>
      <c r="J156" s="123"/>
      <c r="K156" s="97"/>
      <c r="L156" s="52"/>
      <c r="M156" s="52"/>
      <c r="N156" s="24"/>
      <c r="O156" s="52"/>
      <c r="P156" s="52"/>
      <c r="Q156" s="52"/>
      <c r="R156" s="52"/>
      <c r="S156" s="52"/>
      <c r="T156" s="52"/>
      <c r="U156" s="52"/>
      <c r="V156" s="52"/>
      <c r="W156" s="52"/>
      <c r="X156" s="52"/>
      <c r="Y156" s="52"/>
      <c r="Z156" s="52"/>
      <c r="AA156" s="52"/>
      <c r="AB156" s="52"/>
      <c r="AC156" s="52"/>
      <c r="AD156" s="52"/>
      <c r="AE156" s="52"/>
      <c r="AF156" s="52"/>
    </row>
    <row r="157" spans="1:32" ht="47.25" customHeight="1" x14ac:dyDescent="0.3">
      <c r="A157" s="52"/>
      <c r="B157" s="52"/>
      <c r="C157" s="52"/>
      <c r="D157" s="52"/>
      <c r="E157" s="52"/>
      <c r="F157" s="94"/>
      <c r="G157" s="52"/>
      <c r="H157" s="95"/>
      <c r="I157" s="96"/>
      <c r="J157" s="123"/>
      <c r="K157" s="97"/>
      <c r="L157" s="52"/>
      <c r="M157" s="52"/>
      <c r="N157" s="24"/>
      <c r="O157" s="52"/>
      <c r="P157" s="52"/>
      <c r="Q157" s="52"/>
      <c r="R157" s="52"/>
      <c r="S157" s="52"/>
      <c r="T157" s="52"/>
      <c r="U157" s="52"/>
      <c r="V157" s="52"/>
      <c r="W157" s="52"/>
      <c r="X157" s="52"/>
      <c r="Y157" s="52"/>
      <c r="Z157" s="52"/>
      <c r="AA157" s="52"/>
      <c r="AB157" s="52"/>
      <c r="AC157" s="52"/>
      <c r="AD157" s="52"/>
      <c r="AE157" s="52"/>
      <c r="AF157" s="52"/>
    </row>
    <row r="158" spans="1:32" ht="47.25" customHeight="1" x14ac:dyDescent="0.3">
      <c r="A158" s="52"/>
      <c r="B158" s="52"/>
      <c r="C158" s="52"/>
      <c r="D158" s="52"/>
      <c r="E158" s="52"/>
      <c r="F158" s="94"/>
      <c r="G158" s="52"/>
      <c r="H158" s="95"/>
      <c r="I158" s="96"/>
      <c r="J158" s="123"/>
      <c r="K158" s="97"/>
      <c r="L158" s="52"/>
      <c r="M158" s="52"/>
      <c r="N158" s="24"/>
      <c r="O158" s="52"/>
      <c r="P158" s="52"/>
      <c r="Q158" s="52"/>
      <c r="R158" s="52"/>
      <c r="S158" s="52"/>
      <c r="T158" s="52"/>
      <c r="U158" s="52"/>
      <c r="V158" s="52"/>
      <c r="W158" s="52"/>
      <c r="X158" s="52"/>
      <c r="Y158" s="52"/>
      <c r="Z158" s="52"/>
      <c r="AA158" s="52"/>
      <c r="AB158" s="52"/>
      <c r="AC158" s="52"/>
      <c r="AD158" s="52"/>
      <c r="AE158" s="52"/>
      <c r="AF158" s="52"/>
    </row>
    <row r="159" spans="1:32" ht="47.25" customHeight="1" x14ac:dyDescent="0.3">
      <c r="A159" s="52"/>
      <c r="B159" s="52"/>
      <c r="C159" s="52"/>
      <c r="D159" s="52"/>
      <c r="E159" s="52"/>
      <c r="F159" s="94"/>
      <c r="G159" s="52"/>
      <c r="H159" s="95"/>
      <c r="I159" s="96"/>
      <c r="J159" s="123"/>
      <c r="K159" s="97"/>
      <c r="L159" s="52"/>
      <c r="M159" s="52"/>
      <c r="N159" s="24"/>
      <c r="O159" s="52"/>
      <c r="P159" s="52"/>
      <c r="Q159" s="52"/>
      <c r="R159" s="52"/>
      <c r="S159" s="52"/>
      <c r="T159" s="52"/>
      <c r="U159" s="52"/>
      <c r="V159" s="52"/>
      <c r="W159" s="52"/>
      <c r="X159" s="52"/>
      <c r="Y159" s="52"/>
      <c r="Z159" s="52"/>
      <c r="AA159" s="52"/>
      <c r="AB159" s="52"/>
      <c r="AC159" s="52"/>
      <c r="AD159" s="52"/>
      <c r="AE159" s="52"/>
      <c r="AF159" s="52"/>
    </row>
    <row r="160" spans="1:32" ht="47.25" customHeight="1" x14ac:dyDescent="0.3">
      <c r="A160" s="52"/>
      <c r="B160" s="52"/>
      <c r="C160" s="52"/>
      <c r="D160" s="52"/>
      <c r="E160" s="52"/>
      <c r="F160" s="94"/>
      <c r="G160" s="52"/>
      <c r="H160" s="95"/>
      <c r="I160" s="96"/>
      <c r="J160" s="123"/>
      <c r="K160" s="97"/>
      <c r="L160" s="52"/>
      <c r="M160" s="52"/>
      <c r="N160" s="24"/>
      <c r="O160" s="52"/>
      <c r="P160" s="52"/>
      <c r="Q160" s="52"/>
      <c r="R160" s="52"/>
      <c r="S160" s="52"/>
      <c r="T160" s="52"/>
      <c r="U160" s="52"/>
      <c r="V160" s="52"/>
      <c r="W160" s="52"/>
      <c r="X160" s="52"/>
      <c r="Y160" s="52"/>
      <c r="Z160" s="52"/>
      <c r="AA160" s="52"/>
      <c r="AB160" s="52"/>
      <c r="AC160" s="52"/>
      <c r="AD160" s="52"/>
      <c r="AE160" s="52"/>
      <c r="AF160" s="52"/>
    </row>
    <row r="161" spans="1:32" ht="47.25" customHeight="1" x14ac:dyDescent="0.3">
      <c r="A161" s="52"/>
      <c r="B161" s="52"/>
      <c r="C161" s="52"/>
      <c r="D161" s="52"/>
      <c r="E161" s="52"/>
      <c r="F161" s="94"/>
      <c r="G161" s="52"/>
      <c r="H161" s="95"/>
      <c r="I161" s="96"/>
      <c r="J161" s="123"/>
      <c r="K161" s="97"/>
      <c r="L161" s="52"/>
      <c r="M161" s="52"/>
      <c r="N161" s="24"/>
      <c r="O161" s="52"/>
      <c r="P161" s="52"/>
      <c r="Q161" s="52"/>
      <c r="R161" s="52"/>
      <c r="S161" s="52"/>
      <c r="T161" s="52"/>
      <c r="U161" s="52"/>
      <c r="V161" s="52"/>
      <c r="W161" s="52"/>
      <c r="X161" s="52"/>
      <c r="Y161" s="52"/>
      <c r="Z161" s="52"/>
      <c r="AA161" s="52"/>
      <c r="AB161" s="52"/>
      <c r="AC161" s="52"/>
      <c r="AD161" s="52"/>
      <c r="AE161" s="52"/>
      <c r="AF161" s="52"/>
    </row>
    <row r="162" spans="1:32" ht="47.25" customHeight="1" x14ac:dyDescent="0.3">
      <c r="A162" s="52"/>
      <c r="B162" s="52"/>
      <c r="C162" s="52"/>
      <c r="D162" s="52"/>
      <c r="E162" s="52"/>
      <c r="F162" s="94"/>
      <c r="G162" s="52"/>
      <c r="H162" s="95"/>
      <c r="I162" s="96"/>
      <c r="J162" s="123"/>
      <c r="K162" s="97"/>
      <c r="L162" s="52"/>
      <c r="M162" s="52"/>
      <c r="N162" s="24"/>
      <c r="O162" s="52"/>
      <c r="P162" s="52"/>
      <c r="Q162" s="52"/>
      <c r="R162" s="52"/>
      <c r="S162" s="52"/>
      <c r="T162" s="52"/>
      <c r="U162" s="52"/>
      <c r="V162" s="52"/>
      <c r="W162" s="52"/>
      <c r="X162" s="52"/>
      <c r="Y162" s="52"/>
      <c r="Z162" s="52"/>
      <c r="AA162" s="52"/>
      <c r="AB162" s="52"/>
      <c r="AC162" s="52"/>
      <c r="AD162" s="52"/>
      <c r="AE162" s="52"/>
      <c r="AF162" s="52"/>
    </row>
    <row r="163" spans="1:32" ht="47.25" customHeight="1" x14ac:dyDescent="0.3">
      <c r="A163" s="52"/>
      <c r="B163" s="52"/>
      <c r="C163" s="52"/>
      <c r="D163" s="52"/>
      <c r="E163" s="52"/>
      <c r="F163" s="94"/>
      <c r="G163" s="52"/>
      <c r="H163" s="95"/>
      <c r="I163" s="96"/>
      <c r="J163" s="123"/>
      <c r="K163" s="97"/>
      <c r="L163" s="52"/>
      <c r="M163" s="52"/>
      <c r="N163" s="24"/>
      <c r="O163" s="52"/>
      <c r="P163" s="52"/>
      <c r="Q163" s="52"/>
      <c r="R163" s="52"/>
      <c r="S163" s="52"/>
      <c r="T163" s="52"/>
      <c r="U163" s="52"/>
      <c r="V163" s="52"/>
      <c r="W163" s="52"/>
      <c r="X163" s="52"/>
      <c r="Y163" s="52"/>
      <c r="Z163" s="52"/>
      <c r="AA163" s="52"/>
      <c r="AB163" s="52"/>
      <c r="AC163" s="52"/>
      <c r="AD163" s="52"/>
      <c r="AE163" s="52"/>
      <c r="AF163" s="52"/>
    </row>
    <row r="164" spans="1:32" ht="47.25" customHeight="1" x14ac:dyDescent="0.3">
      <c r="A164" s="52"/>
      <c r="B164" s="52"/>
      <c r="C164" s="52"/>
      <c r="D164" s="52"/>
      <c r="E164" s="52"/>
      <c r="F164" s="94"/>
      <c r="G164" s="52"/>
      <c r="H164" s="95"/>
      <c r="I164" s="96"/>
      <c r="J164" s="123"/>
      <c r="K164" s="97"/>
      <c r="L164" s="52"/>
      <c r="M164" s="52"/>
      <c r="N164" s="24"/>
      <c r="O164" s="52"/>
      <c r="P164" s="52"/>
      <c r="Q164" s="52"/>
      <c r="R164" s="52"/>
      <c r="S164" s="52"/>
      <c r="T164" s="52"/>
      <c r="U164" s="52"/>
      <c r="V164" s="52"/>
      <c r="W164" s="52"/>
      <c r="X164" s="52"/>
      <c r="Y164" s="52"/>
      <c r="Z164" s="52"/>
      <c r="AA164" s="52"/>
      <c r="AB164" s="52"/>
      <c r="AC164" s="52"/>
      <c r="AD164" s="52"/>
      <c r="AE164" s="52"/>
      <c r="AF164" s="52"/>
    </row>
    <row r="165" spans="1:32" ht="47.25" customHeight="1" x14ac:dyDescent="0.3">
      <c r="A165" s="52"/>
      <c r="B165" s="52"/>
      <c r="C165" s="52"/>
      <c r="D165" s="52"/>
      <c r="E165" s="52"/>
      <c r="F165" s="94"/>
      <c r="G165" s="52"/>
      <c r="H165" s="95"/>
      <c r="I165" s="96"/>
      <c r="J165" s="123"/>
      <c r="K165" s="97"/>
      <c r="L165" s="52"/>
      <c r="M165" s="52"/>
      <c r="N165" s="24"/>
      <c r="O165" s="52"/>
      <c r="P165" s="52"/>
      <c r="Q165" s="52"/>
      <c r="R165" s="52"/>
      <c r="S165" s="52"/>
      <c r="T165" s="52"/>
      <c r="U165" s="52"/>
      <c r="V165" s="52"/>
      <c r="W165" s="52"/>
      <c r="X165" s="52"/>
      <c r="Y165" s="52"/>
      <c r="Z165" s="52"/>
      <c r="AA165" s="52"/>
      <c r="AB165" s="52"/>
      <c r="AC165" s="52"/>
      <c r="AD165" s="52"/>
      <c r="AE165" s="52"/>
      <c r="AF165" s="52"/>
    </row>
    <row r="166" spans="1:32" ht="47.25" customHeight="1" x14ac:dyDescent="0.3">
      <c r="A166" s="52"/>
      <c r="B166" s="52"/>
      <c r="C166" s="52"/>
      <c r="D166" s="52"/>
      <c r="E166" s="52"/>
      <c r="F166" s="94"/>
      <c r="G166" s="52"/>
      <c r="H166" s="95"/>
      <c r="I166" s="96"/>
      <c r="J166" s="123"/>
      <c r="K166" s="97"/>
      <c r="L166" s="52"/>
      <c r="M166" s="52"/>
      <c r="N166" s="24"/>
      <c r="O166" s="52"/>
      <c r="P166" s="52"/>
      <c r="Q166" s="52"/>
      <c r="R166" s="52"/>
      <c r="S166" s="52"/>
      <c r="T166" s="52"/>
      <c r="U166" s="52"/>
      <c r="V166" s="52"/>
      <c r="W166" s="52"/>
      <c r="X166" s="52"/>
      <c r="Y166" s="52"/>
      <c r="Z166" s="52"/>
      <c r="AA166" s="52"/>
      <c r="AB166" s="52"/>
      <c r="AC166" s="52"/>
      <c r="AD166" s="52"/>
      <c r="AE166" s="52"/>
      <c r="AF166" s="52"/>
    </row>
    <row r="167" spans="1:32" ht="47.25" customHeight="1" x14ac:dyDescent="0.3">
      <c r="A167" s="52"/>
      <c r="B167" s="52"/>
      <c r="C167" s="52"/>
      <c r="D167" s="52"/>
      <c r="E167" s="52"/>
      <c r="F167" s="94"/>
      <c r="G167" s="52"/>
      <c r="H167" s="95"/>
      <c r="I167" s="96"/>
      <c r="J167" s="123"/>
      <c r="K167" s="97"/>
      <c r="L167" s="52"/>
      <c r="M167" s="52"/>
      <c r="N167" s="24"/>
      <c r="O167" s="52"/>
      <c r="P167" s="52"/>
      <c r="Q167" s="52"/>
      <c r="R167" s="52"/>
      <c r="S167" s="52"/>
      <c r="T167" s="52"/>
      <c r="U167" s="52"/>
      <c r="V167" s="52"/>
      <c r="W167" s="52"/>
      <c r="X167" s="52"/>
      <c r="Y167" s="52"/>
      <c r="Z167" s="52"/>
      <c r="AA167" s="52"/>
      <c r="AB167" s="52"/>
      <c r="AC167" s="52"/>
      <c r="AD167" s="52"/>
      <c r="AE167" s="52"/>
      <c r="AF167" s="52"/>
    </row>
    <row r="168" spans="1:32" ht="47.25" customHeight="1" x14ac:dyDescent="0.3">
      <c r="A168" s="52"/>
      <c r="B168" s="52"/>
      <c r="C168" s="52"/>
      <c r="D168" s="52"/>
      <c r="E168" s="52"/>
      <c r="F168" s="94"/>
      <c r="G168" s="52"/>
      <c r="H168" s="95"/>
      <c r="I168" s="96"/>
      <c r="J168" s="123"/>
      <c r="K168" s="97"/>
      <c r="L168" s="52"/>
      <c r="M168" s="52"/>
      <c r="N168" s="24"/>
      <c r="O168" s="52"/>
      <c r="P168" s="52"/>
      <c r="Q168" s="52"/>
      <c r="R168" s="52"/>
      <c r="S168" s="52"/>
      <c r="T168" s="52"/>
      <c r="U168" s="52"/>
      <c r="V168" s="52"/>
      <c r="W168" s="52"/>
      <c r="X168" s="52"/>
      <c r="Y168" s="52"/>
      <c r="Z168" s="52"/>
      <c r="AA168" s="52"/>
      <c r="AB168" s="52"/>
      <c r="AC168" s="52"/>
      <c r="AD168" s="52"/>
      <c r="AE168" s="52"/>
      <c r="AF168" s="52"/>
    </row>
    <row r="169" spans="1:32" ht="47.25" customHeight="1" x14ac:dyDescent="0.3">
      <c r="A169" s="52"/>
      <c r="B169" s="52"/>
      <c r="C169" s="52"/>
      <c r="D169" s="52"/>
      <c r="E169" s="52"/>
      <c r="F169" s="94"/>
      <c r="G169" s="52"/>
      <c r="H169" s="95"/>
      <c r="I169" s="96"/>
      <c r="J169" s="123"/>
      <c r="K169" s="97"/>
      <c r="L169" s="52"/>
      <c r="M169" s="52"/>
      <c r="N169" s="24"/>
      <c r="O169" s="52"/>
      <c r="P169" s="52"/>
      <c r="Q169" s="52"/>
      <c r="R169" s="52"/>
      <c r="S169" s="52"/>
      <c r="T169" s="52"/>
      <c r="U169" s="52"/>
      <c r="V169" s="52"/>
      <c r="W169" s="52"/>
      <c r="X169" s="52"/>
      <c r="Y169" s="52"/>
      <c r="Z169" s="52"/>
      <c r="AA169" s="52"/>
      <c r="AB169" s="52"/>
      <c r="AC169" s="52"/>
      <c r="AD169" s="52"/>
      <c r="AE169" s="52"/>
      <c r="AF169" s="52"/>
    </row>
    <row r="170" spans="1:32" ht="47.25" customHeight="1" x14ac:dyDescent="0.3">
      <c r="A170" s="52"/>
      <c r="B170" s="52"/>
      <c r="C170" s="52"/>
      <c r="D170" s="52"/>
      <c r="E170" s="52"/>
      <c r="F170" s="94"/>
      <c r="G170" s="52"/>
      <c r="H170" s="95"/>
      <c r="I170" s="96"/>
      <c r="J170" s="123"/>
      <c r="K170" s="97"/>
      <c r="L170" s="52"/>
      <c r="M170" s="52"/>
      <c r="N170" s="24"/>
      <c r="O170" s="52"/>
      <c r="P170" s="52"/>
      <c r="Q170" s="52"/>
      <c r="R170" s="52"/>
      <c r="S170" s="52"/>
      <c r="T170" s="52"/>
      <c r="U170" s="52"/>
      <c r="V170" s="52"/>
      <c r="W170" s="52"/>
      <c r="X170" s="52"/>
      <c r="Y170" s="52"/>
      <c r="Z170" s="52"/>
      <c r="AA170" s="52"/>
      <c r="AB170" s="52"/>
      <c r="AC170" s="52"/>
      <c r="AD170" s="52"/>
      <c r="AE170" s="52"/>
      <c r="AF170" s="52"/>
    </row>
    <row r="171" spans="1:32" ht="47.25" customHeight="1" x14ac:dyDescent="0.3">
      <c r="A171" s="52"/>
      <c r="B171" s="52"/>
      <c r="C171" s="52"/>
      <c r="D171" s="52"/>
      <c r="E171" s="52"/>
      <c r="F171" s="94"/>
      <c r="G171" s="52"/>
      <c r="H171" s="95"/>
      <c r="I171" s="96"/>
      <c r="J171" s="123"/>
      <c r="K171" s="97"/>
      <c r="L171" s="52"/>
      <c r="M171" s="52"/>
      <c r="N171" s="24"/>
      <c r="O171" s="52"/>
      <c r="P171" s="52"/>
      <c r="Q171" s="52"/>
      <c r="R171" s="52"/>
      <c r="S171" s="52"/>
      <c r="T171" s="52"/>
      <c r="U171" s="52"/>
      <c r="V171" s="52"/>
      <c r="W171" s="52"/>
      <c r="X171" s="52"/>
      <c r="Y171" s="52"/>
      <c r="Z171" s="52"/>
      <c r="AA171" s="52"/>
      <c r="AB171" s="52"/>
      <c r="AC171" s="52"/>
      <c r="AD171" s="52"/>
      <c r="AE171" s="52"/>
      <c r="AF171" s="52"/>
    </row>
    <row r="172" spans="1:32" ht="47.25" customHeight="1" x14ac:dyDescent="0.3">
      <c r="A172" s="52"/>
      <c r="B172" s="52"/>
      <c r="C172" s="52"/>
      <c r="D172" s="52"/>
      <c r="E172" s="52"/>
      <c r="F172" s="94"/>
      <c r="G172" s="52"/>
      <c r="H172" s="95"/>
      <c r="I172" s="96"/>
      <c r="J172" s="123"/>
      <c r="K172" s="97"/>
      <c r="L172" s="52"/>
      <c r="M172" s="52"/>
      <c r="N172" s="24"/>
      <c r="O172" s="52"/>
      <c r="P172" s="52"/>
      <c r="Q172" s="52"/>
      <c r="R172" s="52"/>
      <c r="S172" s="52"/>
      <c r="T172" s="52"/>
      <c r="U172" s="52"/>
      <c r="V172" s="52"/>
      <c r="W172" s="52"/>
      <c r="X172" s="52"/>
      <c r="Y172" s="52"/>
      <c r="Z172" s="52"/>
      <c r="AA172" s="52"/>
      <c r="AB172" s="52"/>
      <c r="AC172" s="52"/>
      <c r="AD172" s="52"/>
      <c r="AE172" s="52"/>
      <c r="AF172" s="52"/>
    </row>
    <row r="173" spans="1:32" ht="47.25" customHeight="1" x14ac:dyDescent="0.3">
      <c r="A173" s="52"/>
      <c r="B173" s="52"/>
      <c r="C173" s="52"/>
      <c r="D173" s="52"/>
      <c r="E173" s="52"/>
      <c r="F173" s="94"/>
      <c r="G173" s="52"/>
      <c r="H173" s="95"/>
      <c r="I173" s="96"/>
      <c r="J173" s="123"/>
      <c r="K173" s="97"/>
      <c r="L173" s="52"/>
      <c r="M173" s="52"/>
      <c r="N173" s="24"/>
      <c r="O173" s="52"/>
      <c r="P173" s="52"/>
      <c r="Q173" s="52"/>
      <c r="R173" s="52"/>
      <c r="S173" s="52"/>
      <c r="T173" s="52"/>
      <c r="U173" s="52"/>
      <c r="V173" s="52"/>
      <c r="W173" s="52"/>
      <c r="X173" s="52"/>
      <c r="Y173" s="52"/>
      <c r="Z173" s="52"/>
      <c r="AA173" s="52"/>
      <c r="AB173" s="52"/>
      <c r="AC173" s="52"/>
      <c r="AD173" s="52"/>
      <c r="AE173" s="52"/>
      <c r="AF173" s="52"/>
    </row>
    <row r="174" spans="1:32" ht="47.25" customHeight="1" x14ac:dyDescent="0.3">
      <c r="A174" s="52"/>
      <c r="B174" s="52"/>
      <c r="C174" s="52"/>
      <c r="D174" s="52"/>
      <c r="E174" s="52"/>
      <c r="F174" s="94"/>
      <c r="G174" s="52"/>
      <c r="H174" s="95"/>
      <c r="I174" s="96"/>
      <c r="J174" s="123"/>
      <c r="K174" s="97"/>
      <c r="L174" s="52"/>
      <c r="M174" s="52"/>
      <c r="N174" s="24"/>
      <c r="O174" s="52"/>
      <c r="P174" s="52"/>
      <c r="Q174" s="52"/>
      <c r="R174" s="52"/>
      <c r="S174" s="52"/>
      <c r="T174" s="52"/>
      <c r="U174" s="52"/>
      <c r="V174" s="52"/>
      <c r="W174" s="52"/>
      <c r="X174" s="52"/>
      <c r="Y174" s="52"/>
      <c r="Z174" s="52"/>
      <c r="AA174" s="52"/>
      <c r="AB174" s="52"/>
      <c r="AC174" s="52"/>
      <c r="AD174" s="52"/>
      <c r="AE174" s="52"/>
      <c r="AF174" s="52"/>
    </row>
    <row r="175" spans="1:32" ht="47.25" customHeight="1" x14ac:dyDescent="0.3">
      <c r="A175" s="52"/>
      <c r="B175" s="52"/>
      <c r="C175" s="52"/>
      <c r="D175" s="52"/>
      <c r="E175" s="52"/>
      <c r="F175" s="94"/>
      <c r="G175" s="52"/>
      <c r="H175" s="95"/>
      <c r="I175" s="96"/>
      <c r="J175" s="123"/>
      <c r="K175" s="97"/>
      <c r="L175" s="52"/>
      <c r="M175" s="52"/>
      <c r="N175" s="24"/>
      <c r="O175" s="52"/>
      <c r="P175" s="52"/>
      <c r="Q175" s="52"/>
      <c r="R175" s="52"/>
      <c r="S175" s="52"/>
      <c r="T175" s="52"/>
      <c r="U175" s="52"/>
      <c r="V175" s="52"/>
      <c r="W175" s="52"/>
      <c r="X175" s="52"/>
      <c r="Y175" s="52"/>
      <c r="Z175" s="52"/>
      <c r="AA175" s="52"/>
      <c r="AB175" s="52"/>
      <c r="AC175" s="52"/>
      <c r="AD175" s="52"/>
      <c r="AE175" s="52"/>
      <c r="AF175" s="52"/>
    </row>
    <row r="176" spans="1:32" ht="47.25" customHeight="1" x14ac:dyDescent="0.3">
      <c r="A176" s="52"/>
      <c r="B176" s="52"/>
      <c r="C176" s="52"/>
      <c r="D176" s="52"/>
      <c r="E176" s="52"/>
      <c r="F176" s="94"/>
      <c r="G176" s="52"/>
      <c r="H176" s="95"/>
      <c r="I176" s="96"/>
      <c r="J176" s="123"/>
      <c r="K176" s="97"/>
      <c r="L176" s="52"/>
      <c r="M176" s="52"/>
      <c r="N176" s="24"/>
      <c r="O176" s="52"/>
      <c r="P176" s="52"/>
      <c r="Q176" s="52"/>
      <c r="R176" s="52"/>
      <c r="S176" s="52"/>
      <c r="T176" s="52"/>
      <c r="U176" s="52"/>
      <c r="V176" s="52"/>
      <c r="W176" s="52"/>
      <c r="X176" s="52"/>
      <c r="Y176" s="52"/>
      <c r="Z176" s="52"/>
      <c r="AA176" s="52"/>
      <c r="AB176" s="52"/>
      <c r="AC176" s="52"/>
      <c r="AD176" s="52"/>
      <c r="AE176" s="52"/>
      <c r="AF176" s="52"/>
    </row>
    <row r="177" spans="1:32" ht="47.25" customHeight="1" x14ac:dyDescent="0.3">
      <c r="A177" s="52"/>
      <c r="B177" s="52"/>
      <c r="C177" s="52"/>
      <c r="D177" s="52"/>
      <c r="E177" s="52"/>
      <c r="F177" s="94"/>
      <c r="G177" s="52"/>
      <c r="H177" s="95"/>
      <c r="I177" s="96"/>
      <c r="J177" s="123"/>
      <c r="K177" s="97"/>
      <c r="L177" s="52"/>
      <c r="M177" s="52"/>
      <c r="N177" s="24"/>
      <c r="O177" s="52"/>
      <c r="P177" s="52"/>
      <c r="Q177" s="52"/>
      <c r="R177" s="52"/>
      <c r="S177" s="52"/>
      <c r="T177" s="52"/>
      <c r="U177" s="52"/>
      <c r="V177" s="52"/>
      <c r="W177" s="52"/>
      <c r="X177" s="52"/>
      <c r="Y177" s="52"/>
      <c r="Z177" s="52"/>
      <c r="AA177" s="52"/>
      <c r="AB177" s="52"/>
      <c r="AC177" s="52"/>
      <c r="AD177" s="52"/>
      <c r="AE177" s="52"/>
      <c r="AF177" s="52"/>
    </row>
    <row r="178" spans="1:32" ht="47.25" customHeight="1" x14ac:dyDescent="0.3">
      <c r="A178" s="52"/>
      <c r="B178" s="52"/>
      <c r="C178" s="52"/>
      <c r="D178" s="52"/>
      <c r="E178" s="52"/>
      <c r="F178" s="94"/>
      <c r="G178" s="52"/>
      <c r="H178" s="95"/>
      <c r="I178" s="96"/>
      <c r="J178" s="123"/>
      <c r="K178" s="97"/>
      <c r="L178" s="52"/>
      <c r="M178" s="52"/>
      <c r="N178" s="24"/>
      <c r="O178" s="52"/>
      <c r="P178" s="52"/>
      <c r="Q178" s="52"/>
      <c r="R178" s="52"/>
      <c r="S178" s="52"/>
      <c r="T178" s="52"/>
      <c r="U178" s="52"/>
      <c r="V178" s="52"/>
      <c r="W178" s="52"/>
      <c r="X178" s="52"/>
      <c r="Y178" s="52"/>
      <c r="Z178" s="52"/>
      <c r="AA178" s="52"/>
      <c r="AB178" s="52"/>
      <c r="AC178" s="52"/>
      <c r="AD178" s="52"/>
      <c r="AE178" s="52"/>
      <c r="AF178" s="52"/>
    </row>
    <row r="179" spans="1:32" ht="47.25" customHeight="1" x14ac:dyDescent="0.3">
      <c r="A179" s="52"/>
      <c r="B179" s="52"/>
      <c r="C179" s="52"/>
      <c r="D179" s="52"/>
      <c r="E179" s="52"/>
      <c r="F179" s="94"/>
      <c r="G179" s="52"/>
      <c r="H179" s="95"/>
      <c r="I179" s="96"/>
      <c r="J179" s="123"/>
      <c r="K179" s="97"/>
      <c r="L179" s="52"/>
      <c r="M179" s="52"/>
      <c r="N179" s="24"/>
      <c r="O179" s="52"/>
      <c r="P179" s="52"/>
      <c r="Q179" s="52"/>
      <c r="R179" s="52"/>
      <c r="S179" s="52"/>
      <c r="T179" s="52"/>
      <c r="U179" s="52"/>
      <c r="V179" s="52"/>
      <c r="W179" s="52"/>
      <c r="X179" s="52"/>
      <c r="Y179" s="52"/>
      <c r="Z179" s="52"/>
      <c r="AA179" s="52"/>
      <c r="AB179" s="52"/>
      <c r="AC179" s="52"/>
      <c r="AD179" s="52"/>
      <c r="AE179" s="52"/>
      <c r="AF179" s="52"/>
    </row>
    <row r="180" spans="1:32" ht="47.25" customHeight="1" x14ac:dyDescent="0.3">
      <c r="A180" s="52"/>
      <c r="B180" s="52"/>
      <c r="C180" s="52"/>
      <c r="D180" s="52"/>
      <c r="E180" s="52"/>
      <c r="F180" s="94"/>
      <c r="G180" s="52"/>
      <c r="H180" s="95"/>
      <c r="I180" s="96"/>
      <c r="J180" s="123"/>
      <c r="K180" s="97"/>
      <c r="L180" s="52"/>
      <c r="M180" s="52"/>
      <c r="N180" s="24"/>
      <c r="O180" s="52"/>
      <c r="P180" s="52"/>
      <c r="Q180" s="52"/>
      <c r="R180" s="52"/>
      <c r="S180" s="52"/>
      <c r="T180" s="52"/>
      <c r="U180" s="52"/>
      <c r="V180" s="52"/>
      <c r="W180" s="52"/>
      <c r="X180" s="52"/>
      <c r="Y180" s="52"/>
      <c r="Z180" s="52"/>
      <c r="AA180" s="52"/>
      <c r="AB180" s="52"/>
      <c r="AC180" s="52"/>
      <c r="AD180" s="52"/>
      <c r="AE180" s="52"/>
      <c r="AF180" s="52"/>
    </row>
    <row r="181" spans="1:32" ht="47.25" customHeight="1" x14ac:dyDescent="0.3">
      <c r="A181" s="52"/>
      <c r="B181" s="52"/>
      <c r="C181" s="52"/>
      <c r="D181" s="52"/>
      <c r="E181" s="52"/>
      <c r="F181" s="94"/>
      <c r="G181" s="52"/>
      <c r="H181" s="95"/>
      <c r="I181" s="96"/>
      <c r="J181" s="123"/>
      <c r="K181" s="97"/>
      <c r="L181" s="52"/>
      <c r="M181" s="52"/>
      <c r="N181" s="24"/>
      <c r="O181" s="52"/>
      <c r="P181" s="52"/>
      <c r="Q181" s="52"/>
      <c r="R181" s="52"/>
      <c r="S181" s="52"/>
      <c r="T181" s="52"/>
      <c r="U181" s="52"/>
      <c r="V181" s="52"/>
      <c r="W181" s="52"/>
      <c r="X181" s="52"/>
      <c r="Y181" s="52"/>
      <c r="Z181" s="52"/>
      <c r="AA181" s="52"/>
      <c r="AB181" s="52"/>
      <c r="AC181" s="52"/>
      <c r="AD181" s="52"/>
      <c r="AE181" s="52"/>
      <c r="AF181" s="52"/>
    </row>
    <row r="182" spans="1:32" ht="47.25" customHeight="1" x14ac:dyDescent="0.3">
      <c r="A182" s="52"/>
      <c r="B182" s="52"/>
      <c r="C182" s="52"/>
      <c r="D182" s="52"/>
      <c r="E182" s="52"/>
      <c r="F182" s="94"/>
      <c r="G182" s="52"/>
      <c r="H182" s="95"/>
      <c r="I182" s="96"/>
      <c r="J182" s="123"/>
      <c r="K182" s="97"/>
      <c r="L182" s="52"/>
      <c r="M182" s="52"/>
      <c r="N182" s="24"/>
      <c r="O182" s="52"/>
      <c r="P182" s="52"/>
      <c r="Q182" s="52"/>
      <c r="R182" s="52"/>
      <c r="S182" s="52"/>
      <c r="T182" s="52"/>
      <c r="U182" s="52"/>
      <c r="V182" s="52"/>
      <c r="W182" s="52"/>
      <c r="X182" s="52"/>
      <c r="Y182" s="52"/>
      <c r="Z182" s="52"/>
      <c r="AA182" s="52"/>
      <c r="AB182" s="52"/>
      <c r="AC182" s="52"/>
      <c r="AD182" s="52"/>
      <c r="AE182" s="52"/>
      <c r="AF182" s="52"/>
    </row>
    <row r="183" spans="1:32" ht="47.25" customHeight="1" x14ac:dyDescent="0.3">
      <c r="A183" s="52"/>
      <c r="B183" s="52"/>
      <c r="C183" s="52"/>
      <c r="D183" s="52"/>
      <c r="E183" s="52"/>
      <c r="F183" s="94"/>
      <c r="G183" s="52"/>
      <c r="H183" s="95"/>
      <c r="I183" s="96"/>
      <c r="J183" s="123"/>
      <c r="K183" s="97"/>
      <c r="L183" s="52"/>
      <c r="M183" s="52"/>
      <c r="N183" s="24"/>
      <c r="O183" s="52"/>
      <c r="P183" s="52"/>
      <c r="Q183" s="52"/>
      <c r="R183" s="52"/>
      <c r="S183" s="52"/>
      <c r="T183" s="52"/>
      <c r="U183" s="52"/>
      <c r="V183" s="52"/>
      <c r="W183" s="52"/>
      <c r="X183" s="52"/>
      <c r="Y183" s="52"/>
      <c r="Z183" s="52"/>
      <c r="AA183" s="52"/>
    </row>
    <row r="184" spans="1:32" ht="47.25" customHeight="1" x14ac:dyDescent="0.3">
      <c r="A184" s="52"/>
      <c r="B184" s="52"/>
      <c r="C184" s="52"/>
      <c r="D184" s="52"/>
      <c r="E184" s="52"/>
      <c r="F184" s="94"/>
      <c r="G184" s="52"/>
      <c r="H184" s="95"/>
      <c r="I184" s="96"/>
      <c r="J184" s="123"/>
      <c r="K184" s="97"/>
      <c r="L184" s="52"/>
      <c r="M184" s="52"/>
      <c r="N184" s="24"/>
      <c r="O184" s="52"/>
      <c r="P184" s="52"/>
      <c r="Q184" s="52"/>
      <c r="R184" s="52"/>
      <c r="S184" s="52"/>
      <c r="T184" s="52"/>
      <c r="U184" s="52"/>
      <c r="V184" s="52"/>
      <c r="W184" s="52"/>
      <c r="X184" s="52"/>
      <c r="Y184" s="52"/>
      <c r="Z184" s="52"/>
      <c r="AA184" s="52"/>
    </row>
    <row r="185" spans="1:32" ht="47.25" customHeight="1" x14ac:dyDescent="0.3">
      <c r="A185" s="52"/>
      <c r="B185" s="52"/>
      <c r="C185" s="52"/>
      <c r="D185" s="52"/>
      <c r="E185" s="52"/>
      <c r="F185" s="94"/>
      <c r="G185" s="52"/>
      <c r="H185" s="95"/>
      <c r="I185" s="96"/>
      <c r="J185" s="123"/>
      <c r="K185" s="97"/>
      <c r="L185" s="52"/>
      <c r="M185" s="52"/>
      <c r="N185" s="24"/>
      <c r="O185" s="52"/>
      <c r="P185" s="52"/>
      <c r="Q185" s="52"/>
      <c r="R185" s="52"/>
      <c r="S185" s="52"/>
      <c r="T185" s="52"/>
      <c r="U185" s="52"/>
      <c r="V185" s="52"/>
      <c r="W185" s="52"/>
      <c r="X185" s="52"/>
      <c r="Y185" s="52"/>
      <c r="Z185" s="52"/>
      <c r="AA185" s="52"/>
    </row>
    <row r="186" spans="1:32" ht="47.25" customHeight="1" x14ac:dyDescent="0.3">
      <c r="A186" s="52"/>
      <c r="B186" s="52"/>
      <c r="C186" s="52"/>
      <c r="D186" s="52"/>
      <c r="E186" s="52"/>
      <c r="F186" s="94"/>
      <c r="G186" s="52"/>
      <c r="H186" s="95"/>
      <c r="I186" s="96"/>
      <c r="J186" s="123"/>
      <c r="K186" s="97"/>
      <c r="L186" s="52"/>
      <c r="M186" s="52"/>
      <c r="N186" s="24"/>
      <c r="O186" s="52"/>
      <c r="P186" s="52"/>
      <c r="Q186" s="52"/>
      <c r="R186" s="52"/>
      <c r="S186" s="52"/>
      <c r="T186" s="52"/>
      <c r="U186" s="52"/>
      <c r="V186" s="52"/>
      <c r="W186" s="52"/>
      <c r="X186" s="52"/>
      <c r="Y186" s="52"/>
      <c r="Z186" s="52"/>
      <c r="AA186" s="52"/>
    </row>
    <row r="187" spans="1:32" ht="47.25" customHeight="1" x14ac:dyDescent="0.3">
      <c r="A187" s="52"/>
      <c r="B187" s="52"/>
      <c r="C187" s="52"/>
      <c r="D187" s="52"/>
      <c r="E187" s="52"/>
      <c r="F187" s="94"/>
      <c r="G187" s="52"/>
      <c r="H187" s="95"/>
      <c r="I187" s="96"/>
      <c r="J187" s="123"/>
      <c r="K187" s="97"/>
      <c r="L187" s="52"/>
      <c r="M187" s="52"/>
      <c r="N187" s="24"/>
      <c r="O187" s="52"/>
      <c r="P187" s="52"/>
      <c r="Q187" s="52"/>
      <c r="R187" s="52"/>
      <c r="S187" s="52"/>
      <c r="T187" s="52"/>
      <c r="U187" s="52"/>
      <c r="V187" s="52"/>
      <c r="W187" s="52"/>
      <c r="X187" s="52"/>
      <c r="Y187" s="52"/>
      <c r="Z187" s="52"/>
      <c r="AA187" s="52"/>
    </row>
    <row r="188" spans="1:32" ht="47.25" customHeight="1" x14ac:dyDescent="0.3">
      <c r="A188" s="52"/>
      <c r="B188" s="52"/>
      <c r="C188" s="52"/>
      <c r="D188" s="52"/>
      <c r="E188" s="52"/>
      <c r="F188" s="94"/>
      <c r="G188" s="52"/>
      <c r="H188" s="95"/>
      <c r="I188" s="96"/>
      <c r="J188" s="123"/>
      <c r="K188" s="97"/>
      <c r="L188" s="52"/>
      <c r="M188" s="52"/>
      <c r="N188" s="24"/>
      <c r="O188" s="52"/>
      <c r="P188" s="52"/>
      <c r="Q188" s="52"/>
      <c r="R188" s="52"/>
      <c r="S188" s="52"/>
      <c r="T188" s="52"/>
      <c r="U188" s="52"/>
      <c r="V188" s="52"/>
      <c r="W188" s="52"/>
      <c r="X188" s="52"/>
      <c r="Y188" s="52"/>
      <c r="Z188" s="52"/>
      <c r="AA188" s="52"/>
    </row>
    <row r="189" spans="1:32" ht="47.25" customHeight="1" x14ac:dyDescent="0.3">
      <c r="A189" s="52"/>
      <c r="B189" s="52"/>
      <c r="C189" s="52"/>
      <c r="D189" s="52"/>
      <c r="E189" s="52"/>
      <c r="F189" s="94"/>
      <c r="G189" s="52"/>
      <c r="H189" s="95"/>
      <c r="I189" s="96"/>
      <c r="J189" s="123"/>
      <c r="K189" s="97"/>
      <c r="L189" s="52"/>
      <c r="M189" s="52"/>
      <c r="N189" s="24"/>
      <c r="O189" s="52"/>
      <c r="P189" s="52"/>
      <c r="Q189" s="52"/>
      <c r="R189" s="52"/>
      <c r="S189" s="52"/>
      <c r="T189" s="52"/>
      <c r="U189" s="52"/>
      <c r="V189" s="52"/>
      <c r="W189" s="52"/>
      <c r="X189" s="52"/>
      <c r="Y189" s="52"/>
      <c r="Z189" s="52"/>
      <c r="AA189" s="52"/>
    </row>
    <row r="190" spans="1:32" ht="47.25" customHeight="1" x14ac:dyDescent="0.3">
      <c r="A190" s="52"/>
      <c r="B190" s="52"/>
      <c r="C190" s="52"/>
      <c r="D190" s="52"/>
      <c r="E190" s="52"/>
      <c r="F190" s="94"/>
      <c r="G190" s="52"/>
      <c r="H190" s="95"/>
      <c r="I190" s="96"/>
      <c r="J190" s="123"/>
      <c r="K190" s="97"/>
      <c r="L190" s="52"/>
      <c r="M190" s="52"/>
      <c r="N190" s="24"/>
      <c r="O190" s="52"/>
      <c r="P190" s="52"/>
      <c r="Q190" s="52"/>
      <c r="R190" s="52"/>
      <c r="S190" s="52"/>
      <c r="T190" s="52"/>
      <c r="U190" s="52"/>
      <c r="V190" s="52"/>
      <c r="W190" s="52"/>
      <c r="X190" s="52"/>
      <c r="Y190" s="52"/>
      <c r="Z190" s="52"/>
      <c r="AA190" s="52"/>
    </row>
    <row r="191" spans="1:32" ht="47.25" customHeight="1" x14ac:dyDescent="0.3">
      <c r="A191" s="52"/>
      <c r="B191" s="52"/>
      <c r="C191" s="52"/>
      <c r="D191" s="52"/>
      <c r="E191" s="52"/>
      <c r="F191" s="94"/>
      <c r="G191" s="52"/>
      <c r="H191" s="95"/>
      <c r="I191" s="96"/>
      <c r="J191" s="123"/>
      <c r="K191" s="97"/>
      <c r="L191" s="52"/>
      <c r="M191" s="52"/>
      <c r="N191" s="24"/>
      <c r="O191" s="52"/>
      <c r="P191" s="52"/>
      <c r="Q191" s="52"/>
      <c r="R191" s="52"/>
      <c r="S191" s="52"/>
      <c r="T191" s="52"/>
      <c r="U191" s="52"/>
      <c r="V191" s="52"/>
      <c r="W191" s="52"/>
      <c r="X191" s="52"/>
      <c r="Y191" s="52"/>
      <c r="Z191" s="52"/>
      <c r="AA191" s="52"/>
    </row>
    <row r="192" spans="1:32" ht="47.25" customHeight="1" x14ac:dyDescent="0.3">
      <c r="A192" s="52"/>
      <c r="B192" s="52"/>
      <c r="C192" s="52"/>
      <c r="D192" s="52"/>
      <c r="E192" s="52"/>
      <c r="F192" s="94"/>
      <c r="G192" s="52"/>
      <c r="H192" s="95"/>
      <c r="I192" s="96"/>
      <c r="J192" s="123"/>
      <c r="K192" s="97"/>
      <c r="L192" s="52"/>
      <c r="M192" s="52"/>
      <c r="N192" s="24"/>
      <c r="O192" s="52"/>
      <c r="P192" s="52"/>
      <c r="Q192" s="52"/>
      <c r="R192" s="52"/>
      <c r="S192" s="52"/>
      <c r="T192" s="52"/>
      <c r="U192" s="52"/>
      <c r="V192" s="52"/>
      <c r="W192" s="52"/>
      <c r="X192" s="52"/>
      <c r="Y192" s="52"/>
      <c r="Z192" s="52"/>
      <c r="AA192" s="52"/>
    </row>
    <row r="193" spans="1:27" ht="47.25" customHeight="1" x14ac:dyDescent="0.3">
      <c r="A193" s="52"/>
      <c r="B193" s="52"/>
      <c r="C193" s="52"/>
      <c r="D193" s="52"/>
      <c r="E193" s="52"/>
      <c r="F193" s="94"/>
      <c r="G193" s="52"/>
      <c r="H193" s="95"/>
      <c r="I193" s="96"/>
      <c r="J193" s="123"/>
      <c r="K193" s="97"/>
      <c r="L193" s="52"/>
      <c r="M193" s="52"/>
      <c r="N193" s="24"/>
      <c r="O193" s="52"/>
      <c r="P193" s="52"/>
      <c r="Q193" s="52"/>
      <c r="R193" s="52"/>
      <c r="S193" s="52"/>
      <c r="T193" s="52"/>
      <c r="U193" s="52"/>
      <c r="V193" s="52"/>
      <c r="W193" s="52"/>
      <c r="X193" s="52"/>
      <c r="Y193" s="52"/>
      <c r="Z193" s="52"/>
      <c r="AA193" s="52"/>
    </row>
    <row r="194" spans="1:27" ht="47.25" customHeight="1" x14ac:dyDescent="0.3">
      <c r="A194" s="52"/>
      <c r="B194" s="52"/>
      <c r="C194" s="52"/>
      <c r="D194" s="52"/>
      <c r="E194" s="52"/>
      <c r="F194" s="94"/>
      <c r="G194" s="52"/>
      <c r="H194" s="95"/>
      <c r="I194" s="96"/>
      <c r="J194" s="123"/>
      <c r="K194" s="97"/>
      <c r="L194" s="52"/>
      <c r="M194" s="52"/>
      <c r="N194" s="24"/>
      <c r="O194" s="52"/>
      <c r="P194" s="52"/>
      <c r="Q194" s="52"/>
      <c r="R194" s="52"/>
      <c r="S194" s="52"/>
      <c r="T194" s="52"/>
      <c r="U194" s="52"/>
      <c r="V194" s="52"/>
      <c r="W194" s="52"/>
      <c r="X194" s="52"/>
      <c r="Y194" s="52"/>
      <c r="Z194" s="52"/>
      <c r="AA194" s="52"/>
    </row>
    <row r="195" spans="1:27" ht="47.25" customHeight="1" x14ac:dyDescent="0.3">
      <c r="A195" s="52"/>
      <c r="B195" s="52"/>
      <c r="C195" s="52"/>
      <c r="D195" s="52"/>
      <c r="E195" s="52"/>
      <c r="F195" s="94"/>
      <c r="G195" s="52"/>
      <c r="H195" s="95"/>
      <c r="I195" s="96"/>
      <c r="J195" s="123"/>
      <c r="K195" s="97"/>
      <c r="L195" s="52"/>
      <c r="M195" s="52"/>
      <c r="N195" s="24"/>
      <c r="O195" s="52"/>
      <c r="P195" s="52"/>
      <c r="Q195" s="52"/>
      <c r="R195" s="52"/>
      <c r="S195" s="52"/>
      <c r="T195" s="52"/>
      <c r="U195" s="52"/>
      <c r="V195" s="52"/>
      <c r="W195" s="52"/>
      <c r="X195" s="52"/>
      <c r="Y195" s="52"/>
      <c r="Z195" s="52"/>
      <c r="AA195" s="52"/>
    </row>
    <row r="196" spans="1:27" ht="47.25" customHeight="1" x14ac:dyDescent="0.3">
      <c r="A196" s="52"/>
      <c r="B196" s="52"/>
      <c r="C196" s="52"/>
      <c r="D196" s="52"/>
      <c r="E196" s="52"/>
      <c r="F196" s="94"/>
      <c r="G196" s="52"/>
      <c r="H196" s="95"/>
      <c r="I196" s="96"/>
      <c r="J196" s="123"/>
      <c r="K196" s="97"/>
      <c r="L196" s="52"/>
      <c r="M196" s="52"/>
      <c r="N196" s="24"/>
      <c r="O196" s="52"/>
      <c r="P196" s="52"/>
      <c r="Q196" s="52"/>
      <c r="R196" s="52"/>
      <c r="S196" s="52"/>
      <c r="T196" s="52"/>
      <c r="U196" s="52"/>
      <c r="V196" s="52"/>
      <c r="W196" s="52"/>
      <c r="X196" s="52"/>
      <c r="Y196" s="52"/>
      <c r="Z196" s="52"/>
      <c r="AA196" s="52"/>
    </row>
    <row r="197" spans="1:27" ht="47.25" customHeight="1" x14ac:dyDescent="0.3">
      <c r="A197" s="52"/>
      <c r="B197" s="52"/>
      <c r="C197" s="52"/>
      <c r="D197" s="52"/>
      <c r="E197" s="52"/>
      <c r="F197" s="94"/>
      <c r="G197" s="52"/>
      <c r="H197" s="95"/>
      <c r="I197" s="96"/>
      <c r="J197" s="123"/>
      <c r="K197" s="97"/>
      <c r="L197" s="52"/>
      <c r="M197" s="52"/>
      <c r="N197" s="24"/>
      <c r="O197" s="52"/>
      <c r="P197" s="52"/>
      <c r="Q197" s="52"/>
      <c r="R197" s="52"/>
      <c r="S197" s="52"/>
      <c r="T197" s="52"/>
      <c r="U197" s="52"/>
      <c r="V197" s="52"/>
      <c r="W197" s="52"/>
      <c r="X197" s="52"/>
      <c r="Y197" s="52"/>
      <c r="Z197" s="52"/>
      <c r="AA197" s="52"/>
    </row>
    <row r="198" spans="1:27" ht="47.25" customHeight="1" x14ac:dyDescent="0.3">
      <c r="A198" s="52"/>
      <c r="B198" s="52"/>
      <c r="C198" s="52"/>
      <c r="D198" s="52"/>
      <c r="E198" s="52"/>
      <c r="F198" s="94"/>
      <c r="G198" s="52"/>
      <c r="H198" s="95"/>
      <c r="I198" s="96"/>
      <c r="J198" s="123"/>
      <c r="K198" s="97"/>
      <c r="L198" s="52"/>
      <c r="M198" s="52"/>
      <c r="N198" s="24"/>
      <c r="O198" s="52"/>
      <c r="P198" s="52"/>
      <c r="Q198" s="52"/>
      <c r="R198" s="52"/>
      <c r="S198" s="52"/>
      <c r="T198" s="52"/>
      <c r="U198" s="52"/>
      <c r="V198" s="52"/>
      <c r="W198" s="52"/>
      <c r="X198" s="52"/>
      <c r="Y198" s="52"/>
      <c r="Z198" s="52"/>
      <c r="AA198" s="52"/>
    </row>
    <row r="199" spans="1:27" ht="47.25" customHeight="1" x14ac:dyDescent="0.3">
      <c r="A199" s="52"/>
      <c r="B199" s="52"/>
      <c r="C199" s="52"/>
      <c r="D199" s="52"/>
      <c r="E199" s="52"/>
      <c r="F199" s="94"/>
      <c r="G199" s="52"/>
      <c r="H199" s="95"/>
      <c r="I199" s="96"/>
      <c r="J199" s="123"/>
      <c r="K199" s="97"/>
      <c r="L199" s="52"/>
      <c r="M199" s="52"/>
      <c r="N199" s="24"/>
      <c r="O199" s="52"/>
      <c r="P199" s="52"/>
      <c r="Q199" s="52"/>
      <c r="R199" s="52"/>
      <c r="S199" s="52"/>
      <c r="T199" s="52"/>
      <c r="U199" s="52"/>
      <c r="V199" s="52"/>
      <c r="W199" s="52"/>
      <c r="X199" s="52"/>
      <c r="Y199" s="52"/>
      <c r="Z199" s="52"/>
      <c r="AA199" s="52"/>
    </row>
    <row r="200" spans="1:27" ht="47.25" customHeight="1" x14ac:dyDescent="0.3">
      <c r="A200" s="52"/>
      <c r="B200" s="52"/>
      <c r="C200" s="52"/>
      <c r="D200" s="52"/>
      <c r="E200" s="52"/>
      <c r="F200" s="94"/>
      <c r="G200" s="52"/>
      <c r="H200" s="95"/>
      <c r="I200" s="96"/>
      <c r="J200" s="123"/>
      <c r="K200" s="97"/>
      <c r="L200" s="52"/>
      <c r="M200" s="52"/>
      <c r="N200" s="24"/>
      <c r="O200" s="52"/>
      <c r="P200" s="52"/>
      <c r="Q200" s="52"/>
      <c r="R200" s="52"/>
      <c r="S200" s="52"/>
      <c r="T200" s="52"/>
      <c r="U200" s="52"/>
      <c r="V200" s="52"/>
      <c r="W200" s="52"/>
      <c r="X200" s="52"/>
      <c r="Y200" s="52"/>
      <c r="Z200" s="52"/>
      <c r="AA200" s="52"/>
    </row>
    <row r="201" spans="1:27" ht="47.25" customHeight="1" x14ac:dyDescent="0.3">
      <c r="A201" s="52"/>
      <c r="B201" s="52"/>
      <c r="C201" s="52"/>
      <c r="D201" s="52"/>
      <c r="E201" s="52"/>
      <c r="F201" s="94"/>
      <c r="G201" s="52"/>
      <c r="H201" s="95"/>
      <c r="I201" s="96"/>
      <c r="J201" s="123"/>
      <c r="K201" s="97"/>
      <c r="L201" s="52"/>
      <c r="M201" s="52"/>
      <c r="N201" s="24"/>
      <c r="O201" s="52"/>
      <c r="P201" s="52"/>
      <c r="Q201" s="52"/>
      <c r="R201" s="52"/>
      <c r="S201" s="52"/>
      <c r="T201" s="52"/>
      <c r="U201" s="52"/>
      <c r="V201" s="52"/>
      <c r="W201" s="52"/>
      <c r="X201" s="52"/>
      <c r="Y201" s="52"/>
      <c r="Z201" s="52"/>
      <c r="AA201" s="52"/>
    </row>
    <row r="202" spans="1:27" ht="47.25" customHeight="1" x14ac:dyDescent="0.3">
      <c r="A202" s="52"/>
      <c r="B202" s="52"/>
      <c r="C202" s="52"/>
      <c r="D202" s="52"/>
      <c r="E202" s="52"/>
      <c r="F202" s="94"/>
      <c r="G202" s="52"/>
      <c r="H202" s="95"/>
      <c r="I202" s="96"/>
      <c r="J202" s="123"/>
      <c r="K202" s="97"/>
      <c r="L202" s="52"/>
      <c r="M202" s="52"/>
      <c r="N202" s="24"/>
      <c r="O202" s="52"/>
      <c r="P202" s="52"/>
      <c r="Q202" s="52"/>
      <c r="R202" s="52"/>
      <c r="S202" s="52"/>
      <c r="T202" s="52"/>
      <c r="U202" s="52"/>
      <c r="V202" s="52"/>
      <c r="W202" s="52"/>
      <c r="X202" s="52"/>
      <c r="Y202" s="52"/>
      <c r="Z202" s="52"/>
      <c r="AA202" s="52"/>
    </row>
    <row r="203" spans="1:27" ht="47.25" customHeight="1" x14ac:dyDescent="0.3">
      <c r="A203" s="52"/>
      <c r="B203" s="52"/>
      <c r="C203" s="52"/>
      <c r="D203" s="52"/>
      <c r="E203" s="52"/>
      <c r="F203" s="94"/>
      <c r="G203" s="52"/>
      <c r="H203" s="95"/>
      <c r="I203" s="96"/>
      <c r="J203" s="123"/>
      <c r="K203" s="97"/>
      <c r="L203" s="52"/>
      <c r="M203" s="52"/>
      <c r="N203" s="24"/>
      <c r="O203" s="52"/>
      <c r="P203" s="52"/>
      <c r="Q203" s="52"/>
      <c r="R203" s="52"/>
      <c r="S203" s="52"/>
      <c r="T203" s="52"/>
      <c r="U203" s="52"/>
      <c r="V203" s="52"/>
      <c r="W203" s="52"/>
      <c r="X203" s="52"/>
      <c r="Y203" s="52"/>
      <c r="Z203" s="52"/>
      <c r="AA203" s="52"/>
    </row>
    <row r="204" spans="1:27" ht="47.25" customHeight="1" x14ac:dyDescent="0.3">
      <c r="A204" s="52"/>
      <c r="B204" s="52"/>
      <c r="C204" s="52"/>
      <c r="D204" s="52"/>
      <c r="E204" s="52"/>
      <c r="F204" s="94"/>
      <c r="G204" s="52"/>
      <c r="H204" s="95"/>
      <c r="I204" s="96"/>
      <c r="J204" s="123"/>
      <c r="K204" s="97"/>
      <c r="L204" s="52"/>
      <c r="M204" s="52"/>
      <c r="N204" s="24"/>
      <c r="O204" s="52"/>
      <c r="P204" s="52"/>
      <c r="Q204" s="52"/>
      <c r="R204" s="52"/>
      <c r="S204" s="52"/>
      <c r="T204" s="52"/>
      <c r="U204" s="52"/>
      <c r="V204" s="52"/>
      <c r="W204" s="52"/>
      <c r="X204" s="52"/>
      <c r="Y204" s="52"/>
      <c r="Z204" s="52"/>
      <c r="AA204" s="52"/>
    </row>
    <row r="205" spans="1:27" ht="47.25" customHeight="1" x14ac:dyDescent="0.3">
      <c r="A205" s="52"/>
      <c r="B205" s="52"/>
      <c r="C205" s="52"/>
      <c r="D205" s="52"/>
      <c r="E205" s="52"/>
      <c r="F205" s="94"/>
      <c r="G205" s="52"/>
      <c r="H205" s="95"/>
      <c r="I205" s="96"/>
      <c r="J205" s="123"/>
      <c r="K205" s="97"/>
      <c r="L205" s="52"/>
      <c r="M205" s="52"/>
      <c r="N205" s="24"/>
      <c r="O205" s="52"/>
      <c r="P205" s="52"/>
      <c r="Q205" s="52"/>
      <c r="R205" s="52"/>
      <c r="S205" s="52"/>
      <c r="T205" s="52"/>
      <c r="U205" s="52"/>
      <c r="V205" s="52"/>
      <c r="W205" s="52"/>
      <c r="X205" s="52"/>
      <c r="Y205" s="52"/>
      <c r="Z205" s="52"/>
      <c r="AA205" s="52"/>
    </row>
    <row r="206" spans="1:27" ht="47.25" customHeight="1" x14ac:dyDescent="0.3">
      <c r="A206" s="52"/>
      <c r="B206" s="52"/>
      <c r="C206" s="52"/>
      <c r="D206" s="52"/>
      <c r="E206" s="52"/>
      <c r="F206" s="94"/>
      <c r="G206" s="52"/>
      <c r="H206" s="95"/>
      <c r="I206" s="96"/>
      <c r="J206" s="123"/>
      <c r="K206" s="97"/>
      <c r="L206" s="52"/>
      <c r="M206" s="52"/>
      <c r="N206" s="24"/>
      <c r="O206" s="52"/>
      <c r="P206" s="52"/>
      <c r="Q206" s="52"/>
      <c r="R206" s="52"/>
      <c r="S206" s="52"/>
      <c r="T206" s="52"/>
      <c r="U206" s="52"/>
      <c r="V206" s="52"/>
      <c r="W206" s="52"/>
      <c r="X206" s="52"/>
      <c r="Y206" s="52"/>
      <c r="Z206" s="52"/>
      <c r="AA206" s="52"/>
    </row>
    <row r="207" spans="1:27" ht="47.25" customHeight="1" x14ac:dyDescent="0.3">
      <c r="A207" s="52"/>
      <c r="B207" s="52"/>
      <c r="C207" s="52"/>
      <c r="D207" s="52"/>
      <c r="E207" s="52"/>
      <c r="F207" s="94"/>
      <c r="G207" s="52"/>
      <c r="H207" s="95"/>
      <c r="I207" s="96"/>
      <c r="J207" s="123"/>
      <c r="K207" s="97"/>
      <c r="L207" s="52"/>
      <c r="M207" s="52"/>
      <c r="N207" s="24"/>
      <c r="O207" s="52"/>
      <c r="P207" s="52"/>
      <c r="Q207" s="52"/>
      <c r="R207" s="52"/>
      <c r="S207" s="52"/>
      <c r="T207" s="52"/>
      <c r="U207" s="52"/>
      <c r="V207" s="52"/>
      <c r="W207" s="52"/>
      <c r="X207" s="52"/>
      <c r="Y207" s="52"/>
      <c r="Z207" s="52"/>
      <c r="AA207" s="52"/>
    </row>
    <row r="208" spans="1:27" ht="47.25" customHeight="1" x14ac:dyDescent="0.3">
      <c r="A208" s="52"/>
      <c r="B208" s="52"/>
      <c r="C208" s="52"/>
      <c r="D208" s="52"/>
      <c r="E208" s="52"/>
      <c r="F208" s="94"/>
      <c r="G208" s="52"/>
      <c r="H208" s="95"/>
      <c r="I208" s="96"/>
      <c r="J208" s="123"/>
      <c r="K208" s="97"/>
      <c r="L208" s="52"/>
      <c r="M208" s="52"/>
      <c r="N208" s="24"/>
      <c r="O208" s="52"/>
      <c r="P208" s="52"/>
      <c r="Q208" s="52"/>
      <c r="R208" s="52"/>
      <c r="S208" s="52"/>
      <c r="T208" s="52"/>
      <c r="U208" s="52"/>
      <c r="V208" s="52"/>
      <c r="W208" s="52"/>
      <c r="X208" s="52"/>
      <c r="Y208" s="52"/>
      <c r="Z208" s="52"/>
      <c r="AA208" s="52"/>
    </row>
    <row r="209" spans="1:27" ht="47.25" customHeight="1" x14ac:dyDescent="0.3">
      <c r="A209" s="52"/>
      <c r="B209" s="52"/>
      <c r="C209" s="52"/>
      <c r="D209" s="52"/>
      <c r="E209" s="52"/>
      <c r="F209" s="94"/>
      <c r="G209" s="52"/>
      <c r="H209" s="95"/>
      <c r="I209" s="96"/>
      <c r="J209" s="123"/>
      <c r="K209" s="97"/>
      <c r="L209" s="52"/>
      <c r="M209" s="52"/>
      <c r="N209" s="24"/>
      <c r="O209" s="52"/>
      <c r="P209" s="52"/>
      <c r="Q209" s="52"/>
      <c r="R209" s="52"/>
      <c r="S209" s="52"/>
      <c r="T209" s="52"/>
      <c r="U209" s="52"/>
      <c r="V209" s="52"/>
      <c r="W209" s="52"/>
      <c r="X209" s="52"/>
      <c r="Y209" s="52"/>
      <c r="Z209" s="52"/>
      <c r="AA209" s="52"/>
    </row>
    <row r="210" spans="1:27" ht="47.25" customHeight="1" x14ac:dyDescent="0.3">
      <c r="A210" s="52"/>
      <c r="B210" s="52"/>
      <c r="C210" s="52"/>
      <c r="D210" s="52"/>
      <c r="E210" s="52"/>
      <c r="F210" s="94"/>
      <c r="G210" s="52"/>
      <c r="H210" s="95"/>
      <c r="I210" s="96"/>
      <c r="J210" s="123"/>
      <c r="K210" s="97"/>
      <c r="L210" s="52"/>
      <c r="M210" s="52"/>
      <c r="N210" s="24"/>
      <c r="O210" s="52"/>
      <c r="P210" s="52"/>
      <c r="Q210" s="52"/>
      <c r="R210" s="52"/>
      <c r="S210" s="52"/>
      <c r="T210" s="52"/>
      <c r="U210" s="52"/>
      <c r="V210" s="52"/>
      <c r="W210" s="52"/>
      <c r="X210" s="52"/>
      <c r="Y210" s="52"/>
      <c r="Z210" s="52"/>
      <c r="AA210" s="52"/>
    </row>
    <row r="211" spans="1:27" ht="47.25" customHeight="1" x14ac:dyDescent="0.3">
      <c r="A211" s="52"/>
      <c r="B211" s="52"/>
      <c r="C211" s="52"/>
      <c r="D211" s="52"/>
      <c r="E211" s="52"/>
      <c r="F211" s="94"/>
      <c r="G211" s="52"/>
      <c r="H211" s="95"/>
      <c r="I211" s="96"/>
      <c r="J211" s="123"/>
      <c r="K211" s="97"/>
      <c r="L211" s="52"/>
      <c r="M211" s="52"/>
      <c r="N211" s="24"/>
      <c r="O211" s="52"/>
      <c r="P211" s="52"/>
      <c r="Q211" s="52"/>
      <c r="R211" s="52"/>
      <c r="S211" s="52"/>
      <c r="T211" s="52"/>
      <c r="U211" s="52"/>
      <c r="V211" s="52"/>
      <c r="W211" s="52"/>
      <c r="X211" s="52"/>
      <c r="Y211" s="52"/>
      <c r="Z211" s="52"/>
      <c r="AA211" s="52"/>
    </row>
    <row r="212" spans="1:27" ht="47.25" customHeight="1" x14ac:dyDescent="0.3">
      <c r="A212" s="52"/>
      <c r="B212" s="52"/>
      <c r="C212" s="52"/>
      <c r="D212" s="52"/>
      <c r="E212" s="52"/>
      <c r="F212" s="94"/>
      <c r="G212" s="52"/>
      <c r="H212" s="95"/>
      <c r="I212" s="96"/>
      <c r="J212" s="123"/>
      <c r="K212" s="97"/>
      <c r="L212" s="52"/>
      <c r="M212" s="52"/>
      <c r="N212" s="52"/>
      <c r="O212" s="52"/>
      <c r="P212" s="52"/>
      <c r="Q212" s="52"/>
      <c r="R212" s="52"/>
      <c r="S212" s="52"/>
      <c r="T212" s="52"/>
      <c r="U212" s="52"/>
      <c r="V212" s="52"/>
      <c r="W212" s="52"/>
      <c r="X212" s="52"/>
      <c r="Y212" s="52"/>
      <c r="Z212" s="52"/>
      <c r="AA212" s="52"/>
    </row>
    <row r="213" spans="1:27" ht="47.25" customHeight="1" x14ac:dyDescent="0.3">
      <c r="A213" s="52"/>
      <c r="B213" s="52"/>
      <c r="C213" s="52"/>
      <c r="D213" s="52"/>
      <c r="E213" s="52"/>
      <c r="F213" s="94"/>
      <c r="G213" s="52"/>
      <c r="H213" s="95"/>
      <c r="I213" s="96"/>
      <c r="J213" s="123"/>
      <c r="K213" s="97"/>
      <c r="L213" s="52"/>
      <c r="M213" s="52"/>
      <c r="N213" s="52"/>
      <c r="O213" s="52"/>
      <c r="P213" s="52"/>
      <c r="Q213" s="52"/>
      <c r="R213" s="52"/>
      <c r="S213" s="52"/>
      <c r="T213" s="52"/>
      <c r="U213" s="52"/>
      <c r="V213" s="52"/>
      <c r="W213" s="52"/>
      <c r="X213" s="52"/>
      <c r="Y213" s="52"/>
      <c r="Z213" s="52"/>
      <c r="AA213" s="52"/>
    </row>
    <row r="214" spans="1:27" ht="47.25" customHeight="1" x14ac:dyDescent="0.3">
      <c r="A214" s="52"/>
      <c r="B214" s="52"/>
      <c r="C214" s="52"/>
      <c r="D214" s="52"/>
      <c r="E214" s="52"/>
      <c r="F214" s="94"/>
      <c r="G214" s="52"/>
      <c r="H214" s="95"/>
      <c r="I214" s="96"/>
      <c r="J214" s="123"/>
      <c r="K214" s="97"/>
      <c r="L214" s="52"/>
      <c r="M214" s="52"/>
      <c r="N214" s="52"/>
      <c r="O214" s="52"/>
      <c r="P214" s="52"/>
      <c r="Q214" s="52"/>
      <c r="R214" s="52"/>
      <c r="S214" s="52"/>
      <c r="T214" s="52"/>
      <c r="U214" s="52"/>
      <c r="V214" s="52"/>
      <c r="W214" s="52"/>
      <c r="X214" s="52"/>
      <c r="Y214" s="52"/>
      <c r="Z214" s="52"/>
      <c r="AA214" s="52"/>
    </row>
    <row r="215" spans="1:27" ht="47.25" customHeight="1" x14ac:dyDescent="0.3">
      <c r="A215" s="52"/>
      <c r="B215" s="52"/>
      <c r="C215" s="52"/>
      <c r="D215" s="52"/>
      <c r="E215" s="52"/>
      <c r="F215" s="94"/>
      <c r="G215" s="52"/>
      <c r="H215" s="95"/>
      <c r="I215" s="96"/>
      <c r="J215" s="123"/>
      <c r="K215" s="97"/>
      <c r="L215" s="52"/>
      <c r="M215" s="52"/>
      <c r="N215" s="52"/>
      <c r="O215" s="52"/>
      <c r="P215" s="52"/>
      <c r="Q215" s="52"/>
      <c r="R215" s="52"/>
      <c r="S215" s="52"/>
      <c r="T215" s="52"/>
      <c r="U215" s="52"/>
      <c r="V215" s="52"/>
      <c r="W215" s="52"/>
      <c r="X215" s="52"/>
      <c r="Y215" s="52"/>
      <c r="Z215" s="52"/>
      <c r="AA215" s="52"/>
    </row>
    <row r="216" spans="1:27" ht="47.25" customHeight="1" x14ac:dyDescent="0.3">
      <c r="A216" s="52"/>
      <c r="B216" s="52"/>
      <c r="C216" s="52"/>
      <c r="D216" s="52"/>
      <c r="E216" s="52"/>
      <c r="F216" s="94"/>
      <c r="G216" s="52"/>
      <c r="H216" s="95"/>
      <c r="I216" s="96"/>
      <c r="J216" s="123"/>
      <c r="K216" s="97"/>
      <c r="L216" s="52"/>
      <c r="M216" s="52"/>
      <c r="N216" s="52"/>
      <c r="O216" s="52"/>
      <c r="P216" s="52"/>
      <c r="Q216" s="52"/>
      <c r="R216" s="52"/>
      <c r="S216" s="52"/>
      <c r="T216" s="52"/>
      <c r="U216" s="52"/>
      <c r="V216" s="52"/>
      <c r="W216" s="52"/>
      <c r="X216" s="52"/>
      <c r="Y216" s="52"/>
      <c r="Z216" s="52"/>
      <c r="AA216" s="52"/>
    </row>
    <row r="217" spans="1:27" ht="47.25" customHeight="1" x14ac:dyDescent="0.3">
      <c r="A217" s="52"/>
      <c r="B217" s="52"/>
      <c r="C217" s="52"/>
      <c r="D217" s="52"/>
      <c r="E217" s="52"/>
      <c r="F217" s="94"/>
      <c r="G217" s="52"/>
      <c r="H217" s="95"/>
      <c r="I217" s="96"/>
      <c r="J217" s="123"/>
      <c r="K217" s="97"/>
      <c r="L217" s="52"/>
      <c r="M217" s="52"/>
      <c r="N217" s="52"/>
      <c r="O217" s="52"/>
      <c r="P217" s="52"/>
      <c r="Q217" s="52"/>
      <c r="R217" s="52"/>
      <c r="S217" s="52"/>
      <c r="T217" s="52"/>
      <c r="U217" s="52"/>
      <c r="V217" s="52"/>
      <c r="W217" s="52"/>
      <c r="X217" s="52"/>
      <c r="Y217" s="52"/>
      <c r="Z217" s="52"/>
      <c r="AA217" s="52"/>
    </row>
    <row r="218" spans="1:27" ht="47.25" customHeight="1" x14ac:dyDescent="0.3">
      <c r="A218" s="52"/>
      <c r="B218" s="52"/>
      <c r="C218" s="52"/>
      <c r="D218" s="52"/>
      <c r="E218" s="52"/>
      <c r="F218" s="94"/>
      <c r="G218" s="52"/>
      <c r="H218" s="95"/>
      <c r="I218" s="96"/>
      <c r="J218" s="123"/>
      <c r="K218" s="97"/>
      <c r="L218" s="52"/>
      <c r="M218" s="52"/>
      <c r="N218" s="52"/>
      <c r="O218" s="52"/>
      <c r="P218" s="52"/>
      <c r="Q218" s="52"/>
      <c r="R218" s="52"/>
      <c r="S218" s="52"/>
      <c r="T218" s="52"/>
      <c r="U218" s="52"/>
      <c r="V218" s="52"/>
      <c r="W218" s="52"/>
      <c r="X218" s="52"/>
      <c r="Y218" s="52"/>
      <c r="Z218" s="52"/>
      <c r="AA218" s="52"/>
    </row>
    <row r="219" spans="1:27" ht="47.25" customHeight="1" x14ac:dyDescent="0.3">
      <c r="A219" s="52"/>
      <c r="B219" s="52"/>
      <c r="C219" s="52"/>
      <c r="D219" s="52"/>
      <c r="E219" s="52"/>
      <c r="F219" s="94"/>
      <c r="G219" s="52"/>
      <c r="H219" s="95"/>
      <c r="I219" s="96"/>
      <c r="J219" s="123"/>
      <c r="K219" s="97"/>
      <c r="L219" s="52"/>
      <c r="M219" s="52"/>
      <c r="N219" s="52"/>
      <c r="O219" s="52"/>
      <c r="P219" s="52"/>
      <c r="Q219" s="52"/>
      <c r="R219" s="52"/>
      <c r="S219" s="52"/>
      <c r="T219" s="52"/>
      <c r="U219" s="52"/>
      <c r="V219" s="52"/>
      <c r="W219" s="52"/>
      <c r="X219" s="52"/>
      <c r="Y219" s="52"/>
      <c r="Z219" s="52"/>
      <c r="AA219" s="52"/>
    </row>
    <row r="220" spans="1:27" ht="47.25" customHeight="1" x14ac:dyDescent="0.3">
      <c r="A220" s="52"/>
      <c r="B220" s="52"/>
      <c r="C220" s="52"/>
      <c r="D220" s="52"/>
      <c r="E220" s="52"/>
      <c r="F220" s="94"/>
      <c r="G220" s="52"/>
      <c r="H220" s="95"/>
      <c r="I220" s="96"/>
      <c r="J220" s="123"/>
      <c r="K220" s="97"/>
      <c r="L220" s="52"/>
      <c r="M220" s="52"/>
      <c r="N220" s="52"/>
      <c r="O220" s="52"/>
      <c r="P220" s="52"/>
      <c r="Q220" s="52"/>
      <c r="R220" s="52"/>
      <c r="S220" s="52"/>
      <c r="T220" s="52"/>
      <c r="U220" s="52"/>
      <c r="V220" s="52"/>
      <c r="W220" s="52"/>
      <c r="X220" s="52"/>
      <c r="Y220" s="52"/>
      <c r="Z220" s="52"/>
      <c r="AA220" s="52"/>
    </row>
    <row r="221" spans="1:27" ht="47.25" customHeight="1" x14ac:dyDescent="0.3">
      <c r="A221" s="52"/>
      <c r="B221" s="52"/>
      <c r="C221" s="52"/>
      <c r="D221" s="52"/>
      <c r="E221" s="52"/>
      <c r="F221" s="94"/>
      <c r="G221" s="52"/>
      <c r="H221" s="95"/>
      <c r="I221" s="96"/>
      <c r="J221" s="123"/>
      <c r="K221" s="97"/>
      <c r="L221" s="52"/>
      <c r="M221" s="52"/>
      <c r="N221" s="52"/>
      <c r="O221" s="52"/>
      <c r="P221" s="52"/>
      <c r="Q221" s="52"/>
      <c r="R221" s="52"/>
      <c r="S221" s="52"/>
      <c r="T221" s="52"/>
      <c r="U221" s="52"/>
      <c r="V221" s="52"/>
      <c r="W221" s="52"/>
      <c r="X221" s="52"/>
      <c r="Y221" s="52"/>
      <c r="Z221" s="52"/>
      <c r="AA221" s="52"/>
    </row>
    <row r="222" spans="1:27" ht="47.25" customHeight="1" x14ac:dyDescent="0.3">
      <c r="A222" s="52"/>
      <c r="B222" s="52"/>
      <c r="C222" s="52"/>
      <c r="D222" s="52"/>
      <c r="E222" s="52"/>
      <c r="F222" s="94"/>
      <c r="G222" s="52"/>
      <c r="H222" s="95"/>
      <c r="I222" s="96"/>
      <c r="J222" s="123"/>
      <c r="K222" s="97"/>
      <c r="L222" s="52"/>
      <c r="M222" s="52"/>
      <c r="N222" s="52"/>
      <c r="O222" s="52"/>
      <c r="P222" s="52"/>
      <c r="Q222" s="52"/>
      <c r="R222" s="52"/>
      <c r="S222" s="52"/>
      <c r="T222" s="52"/>
      <c r="U222" s="52"/>
      <c r="V222" s="52"/>
      <c r="W222" s="52"/>
      <c r="X222" s="52"/>
      <c r="Y222" s="52"/>
      <c r="Z222" s="52"/>
      <c r="AA222" s="52"/>
    </row>
    <row r="223" spans="1:27" ht="47.25" customHeight="1" x14ac:dyDescent="0.3">
      <c r="A223" s="52"/>
      <c r="B223" s="52"/>
      <c r="C223" s="52"/>
      <c r="D223" s="52"/>
      <c r="E223" s="52"/>
      <c r="F223" s="94"/>
      <c r="G223" s="52"/>
      <c r="H223" s="95"/>
      <c r="I223" s="96"/>
      <c r="J223" s="123"/>
      <c r="K223" s="97"/>
      <c r="L223" s="52"/>
      <c r="M223" s="52"/>
      <c r="N223" s="52"/>
      <c r="O223" s="52"/>
      <c r="P223" s="52"/>
      <c r="Q223" s="52"/>
      <c r="R223" s="52"/>
      <c r="S223" s="52"/>
      <c r="T223" s="52"/>
      <c r="U223" s="52"/>
      <c r="V223" s="52"/>
      <c r="W223" s="52"/>
      <c r="X223" s="52"/>
      <c r="Y223" s="52"/>
      <c r="Z223" s="52"/>
      <c r="AA223" s="52"/>
    </row>
    <row r="224" spans="1:27" ht="47.25" customHeight="1" x14ac:dyDescent="0.3">
      <c r="A224" s="52"/>
      <c r="B224" s="52"/>
      <c r="C224" s="52"/>
      <c r="D224" s="52"/>
      <c r="E224" s="52"/>
      <c r="F224" s="94"/>
      <c r="G224" s="52"/>
      <c r="H224" s="95"/>
      <c r="I224" s="96"/>
      <c r="J224" s="123"/>
      <c r="K224" s="97"/>
      <c r="L224" s="52"/>
      <c r="M224" s="52"/>
      <c r="N224" s="52"/>
      <c r="O224" s="52"/>
      <c r="P224" s="52"/>
      <c r="Q224" s="52"/>
      <c r="R224" s="52"/>
      <c r="S224" s="52"/>
      <c r="T224" s="52"/>
      <c r="U224" s="52"/>
      <c r="V224" s="52"/>
      <c r="W224" s="52"/>
      <c r="X224" s="52"/>
      <c r="Y224" s="52"/>
      <c r="Z224" s="52"/>
      <c r="AA224" s="52"/>
    </row>
    <row r="225" spans="1:27" ht="47.25" customHeight="1" x14ac:dyDescent="0.3">
      <c r="A225" s="52"/>
      <c r="B225" s="52"/>
      <c r="C225" s="52"/>
      <c r="D225" s="52"/>
      <c r="E225" s="52"/>
      <c r="F225" s="94"/>
      <c r="G225" s="52"/>
      <c r="H225" s="95"/>
      <c r="I225" s="96"/>
      <c r="J225" s="123"/>
      <c r="K225" s="97"/>
      <c r="L225" s="52"/>
      <c r="M225" s="52"/>
      <c r="N225" s="52"/>
      <c r="O225" s="52"/>
      <c r="P225" s="52"/>
      <c r="Q225" s="52"/>
      <c r="R225" s="52"/>
      <c r="S225" s="52"/>
      <c r="T225" s="52"/>
      <c r="U225" s="52"/>
      <c r="V225" s="52"/>
      <c r="W225" s="52"/>
      <c r="X225" s="52"/>
      <c r="Y225" s="52"/>
      <c r="Z225" s="52"/>
      <c r="AA225" s="52"/>
    </row>
    <row r="226" spans="1:27" ht="47.25" customHeight="1" x14ac:dyDescent="0.3">
      <c r="A226" s="52"/>
      <c r="B226" s="52"/>
      <c r="C226" s="52"/>
      <c r="D226" s="52"/>
      <c r="E226" s="52"/>
      <c r="F226" s="94"/>
      <c r="G226" s="52"/>
      <c r="H226" s="95"/>
      <c r="I226" s="96"/>
      <c r="J226" s="123"/>
      <c r="K226" s="97"/>
      <c r="L226" s="52"/>
      <c r="M226" s="52"/>
      <c r="N226" s="52"/>
      <c r="O226" s="52"/>
      <c r="P226" s="52"/>
      <c r="Q226" s="52"/>
      <c r="R226" s="52"/>
      <c r="S226" s="52"/>
      <c r="T226" s="52"/>
      <c r="U226" s="52"/>
      <c r="V226" s="52"/>
      <c r="W226" s="52"/>
      <c r="X226" s="52"/>
      <c r="Y226" s="52"/>
      <c r="Z226" s="52"/>
      <c r="AA226" s="52"/>
    </row>
    <row r="227" spans="1:27" ht="47.25" customHeight="1" x14ac:dyDescent="0.3">
      <c r="A227" s="52"/>
      <c r="B227" s="52"/>
      <c r="C227" s="52"/>
      <c r="D227" s="52"/>
      <c r="E227" s="52"/>
      <c r="F227" s="94"/>
      <c r="G227" s="52"/>
      <c r="H227" s="95"/>
      <c r="I227" s="96"/>
      <c r="J227" s="123"/>
      <c r="K227" s="97"/>
      <c r="L227" s="52"/>
      <c r="M227" s="52"/>
      <c r="N227" s="52"/>
      <c r="O227" s="52"/>
      <c r="P227" s="52"/>
      <c r="Q227" s="52"/>
      <c r="R227" s="52"/>
      <c r="S227" s="52"/>
      <c r="T227" s="52"/>
      <c r="U227" s="52"/>
      <c r="V227" s="52"/>
      <c r="W227" s="52"/>
      <c r="X227" s="52"/>
      <c r="Y227" s="52"/>
      <c r="Z227" s="52"/>
      <c r="AA227" s="52"/>
    </row>
    <row r="228" spans="1:27" ht="47.25" customHeight="1" x14ac:dyDescent="0.3">
      <c r="A228" s="52"/>
      <c r="B228" s="52"/>
      <c r="C228" s="52"/>
      <c r="D228" s="52"/>
      <c r="E228" s="52"/>
      <c r="F228" s="94"/>
      <c r="G228" s="52"/>
      <c r="H228" s="95"/>
      <c r="I228" s="96"/>
      <c r="J228" s="123"/>
      <c r="K228" s="97"/>
      <c r="L228" s="52"/>
      <c r="M228" s="52"/>
      <c r="N228" s="52"/>
      <c r="O228" s="52"/>
      <c r="P228" s="52"/>
      <c r="Q228" s="52"/>
      <c r="R228" s="52"/>
      <c r="S228" s="52"/>
      <c r="T228" s="52"/>
      <c r="U228" s="52"/>
      <c r="V228" s="52"/>
      <c r="W228" s="52"/>
      <c r="X228" s="52"/>
      <c r="Y228" s="52"/>
      <c r="Z228" s="52"/>
      <c r="AA228" s="52"/>
    </row>
    <row r="229" spans="1:27" ht="47.25" customHeight="1" x14ac:dyDescent="0.3">
      <c r="A229" s="52"/>
      <c r="B229" s="52"/>
      <c r="C229" s="52"/>
      <c r="D229" s="52"/>
      <c r="E229" s="52"/>
      <c r="F229" s="94"/>
      <c r="G229" s="52"/>
      <c r="H229" s="95"/>
      <c r="I229" s="96"/>
      <c r="J229" s="123"/>
      <c r="K229" s="97"/>
      <c r="L229" s="52"/>
      <c r="M229" s="52"/>
      <c r="N229" s="52"/>
      <c r="O229" s="52"/>
      <c r="P229" s="52"/>
      <c r="Q229" s="52"/>
      <c r="R229" s="52"/>
      <c r="S229" s="52"/>
      <c r="T229" s="52"/>
      <c r="U229" s="52"/>
      <c r="V229" s="52"/>
      <c r="W229" s="52"/>
      <c r="X229" s="52"/>
      <c r="Y229" s="52"/>
      <c r="Z229" s="52"/>
      <c r="AA229" s="52"/>
    </row>
    <row r="230" spans="1:27" ht="47.25" customHeight="1" x14ac:dyDescent="0.3">
      <c r="A230" s="52"/>
      <c r="B230" s="52"/>
      <c r="C230" s="52"/>
      <c r="D230" s="52"/>
      <c r="E230" s="52"/>
      <c r="F230" s="94"/>
      <c r="G230" s="52"/>
      <c r="H230" s="95"/>
      <c r="I230" s="96"/>
      <c r="J230" s="123"/>
      <c r="K230" s="97"/>
      <c r="L230" s="52"/>
      <c r="M230" s="52"/>
      <c r="N230" s="52"/>
      <c r="O230" s="52"/>
      <c r="P230" s="52"/>
      <c r="Q230" s="52"/>
      <c r="R230" s="52"/>
      <c r="S230" s="52"/>
      <c r="T230" s="52"/>
      <c r="U230" s="52"/>
      <c r="V230" s="52"/>
      <c r="W230" s="52"/>
      <c r="X230" s="52"/>
      <c r="Y230" s="52"/>
      <c r="Z230" s="52"/>
      <c r="AA230" s="52"/>
    </row>
    <row r="231" spans="1:27" ht="47.25" customHeight="1" x14ac:dyDescent="0.3">
      <c r="A231" s="52"/>
      <c r="B231" s="52"/>
      <c r="C231" s="52"/>
      <c r="D231" s="52"/>
      <c r="E231" s="52"/>
      <c r="F231" s="94"/>
      <c r="G231" s="52"/>
      <c r="H231" s="95"/>
      <c r="I231" s="96"/>
      <c r="J231" s="123"/>
      <c r="K231" s="97"/>
      <c r="L231" s="52"/>
      <c r="M231" s="52"/>
      <c r="N231" s="52"/>
      <c r="O231" s="52"/>
      <c r="P231" s="52"/>
      <c r="Q231" s="52"/>
      <c r="R231" s="52"/>
      <c r="S231" s="52"/>
      <c r="T231" s="52"/>
      <c r="U231" s="52"/>
      <c r="V231" s="52"/>
      <c r="W231" s="52"/>
      <c r="X231" s="52"/>
      <c r="Y231" s="52"/>
      <c r="Z231" s="52"/>
      <c r="AA231" s="52"/>
    </row>
    <row r="232" spans="1:27" ht="47.25" customHeight="1" x14ac:dyDescent="0.3">
      <c r="A232" s="52"/>
      <c r="B232" s="52"/>
      <c r="C232" s="52"/>
      <c r="D232" s="52"/>
      <c r="E232" s="52"/>
      <c r="F232" s="94"/>
      <c r="G232" s="52"/>
      <c r="H232" s="95"/>
      <c r="I232" s="96"/>
      <c r="J232" s="123"/>
      <c r="K232" s="97"/>
      <c r="L232" s="52"/>
      <c r="M232" s="52"/>
      <c r="N232" s="52"/>
      <c r="O232" s="52"/>
      <c r="P232" s="52"/>
      <c r="Q232" s="52"/>
      <c r="R232" s="52"/>
      <c r="S232" s="52"/>
      <c r="T232" s="52"/>
      <c r="U232" s="52"/>
      <c r="V232" s="52"/>
      <c r="W232" s="52"/>
      <c r="X232" s="52"/>
      <c r="Y232" s="52"/>
      <c r="Z232" s="52"/>
      <c r="AA232" s="52"/>
    </row>
    <row r="233" spans="1:27" ht="47.25" customHeight="1" x14ac:dyDescent="0.3">
      <c r="A233" s="52"/>
      <c r="B233" s="52"/>
      <c r="C233" s="52"/>
      <c r="D233" s="52"/>
      <c r="E233" s="52"/>
      <c r="F233" s="94"/>
      <c r="G233" s="52"/>
      <c r="H233" s="95"/>
      <c r="I233" s="96"/>
      <c r="J233" s="123"/>
      <c r="K233" s="97"/>
      <c r="L233" s="52"/>
      <c r="M233" s="52"/>
      <c r="N233" s="52"/>
      <c r="O233" s="52"/>
      <c r="P233" s="52"/>
      <c r="Q233" s="52"/>
      <c r="R233" s="52"/>
      <c r="S233" s="52"/>
      <c r="T233" s="52"/>
      <c r="U233" s="52"/>
      <c r="V233" s="52"/>
      <c r="W233" s="52"/>
      <c r="X233" s="52"/>
      <c r="Y233" s="52"/>
      <c r="Z233" s="52"/>
      <c r="AA233" s="52"/>
    </row>
    <row r="234" spans="1:27" ht="47.25" customHeight="1" x14ac:dyDescent="0.3">
      <c r="A234" s="52"/>
      <c r="B234" s="52"/>
      <c r="C234" s="52"/>
      <c r="D234" s="52"/>
      <c r="E234" s="52"/>
      <c r="F234" s="94"/>
      <c r="G234" s="52"/>
      <c r="H234" s="95"/>
      <c r="I234" s="96"/>
      <c r="J234" s="123"/>
      <c r="K234" s="97"/>
      <c r="L234" s="52"/>
      <c r="M234" s="52"/>
      <c r="N234" s="52"/>
      <c r="O234" s="52"/>
      <c r="P234" s="52"/>
      <c r="Q234" s="52"/>
      <c r="R234" s="52"/>
      <c r="S234" s="52"/>
      <c r="T234" s="52"/>
      <c r="U234" s="52"/>
      <c r="V234" s="52"/>
      <c r="W234" s="52"/>
      <c r="X234" s="52"/>
      <c r="Y234" s="52"/>
      <c r="Z234" s="52"/>
      <c r="AA234" s="52"/>
    </row>
    <row r="235" spans="1:27" ht="47.25" customHeight="1" x14ac:dyDescent="0.3">
      <c r="A235" s="52"/>
      <c r="B235" s="52"/>
      <c r="C235" s="52"/>
      <c r="D235" s="52"/>
      <c r="E235" s="52"/>
      <c r="F235" s="94"/>
      <c r="G235" s="52"/>
      <c r="H235" s="95"/>
      <c r="I235" s="96"/>
      <c r="J235" s="123"/>
      <c r="K235" s="97"/>
      <c r="L235" s="52"/>
      <c r="M235" s="52"/>
      <c r="N235" s="52"/>
      <c r="O235" s="52"/>
      <c r="P235" s="52"/>
      <c r="Q235" s="52"/>
      <c r="R235" s="52"/>
      <c r="S235" s="52"/>
      <c r="T235" s="52"/>
      <c r="U235" s="52"/>
      <c r="V235" s="52"/>
      <c r="W235" s="52"/>
      <c r="X235" s="52"/>
      <c r="Y235" s="52"/>
      <c r="Z235" s="52"/>
      <c r="AA235" s="52"/>
    </row>
    <row r="236" spans="1:27" ht="47.25" customHeight="1" x14ac:dyDescent="0.3">
      <c r="A236" s="52"/>
      <c r="B236" s="52"/>
      <c r="C236" s="52"/>
      <c r="D236" s="52"/>
      <c r="E236" s="52"/>
      <c r="F236" s="94"/>
      <c r="G236" s="52"/>
      <c r="H236" s="95"/>
      <c r="I236" s="96"/>
      <c r="J236" s="123"/>
      <c r="K236" s="97"/>
      <c r="L236" s="52"/>
      <c r="M236" s="52"/>
      <c r="N236" s="52"/>
      <c r="O236" s="52"/>
      <c r="P236" s="52"/>
      <c r="Q236" s="52"/>
      <c r="R236" s="52"/>
      <c r="S236" s="52"/>
      <c r="T236" s="52"/>
      <c r="U236" s="52"/>
      <c r="V236" s="52"/>
      <c r="W236" s="52"/>
      <c r="X236" s="52"/>
      <c r="Y236" s="52"/>
      <c r="Z236" s="52"/>
      <c r="AA236" s="52"/>
    </row>
    <row r="237" spans="1:27" ht="47.25" customHeight="1" x14ac:dyDescent="0.3">
      <c r="A237" s="52"/>
      <c r="B237" s="52"/>
      <c r="C237" s="52"/>
      <c r="D237" s="52"/>
      <c r="E237" s="52"/>
      <c r="F237" s="94"/>
      <c r="G237" s="52"/>
      <c r="H237" s="95"/>
      <c r="I237" s="96"/>
      <c r="J237" s="123"/>
      <c r="K237" s="97"/>
      <c r="L237" s="52"/>
      <c r="M237" s="52"/>
      <c r="N237" s="52"/>
      <c r="O237" s="52"/>
      <c r="P237" s="52"/>
      <c r="Q237" s="52"/>
      <c r="R237" s="52"/>
      <c r="S237" s="52"/>
      <c r="T237" s="52"/>
      <c r="U237" s="52"/>
      <c r="V237" s="52"/>
      <c r="W237" s="52"/>
      <c r="X237" s="52"/>
      <c r="Y237" s="52"/>
      <c r="Z237" s="52"/>
      <c r="AA237" s="52"/>
    </row>
    <row r="238" spans="1:27" ht="47.25" customHeight="1" x14ac:dyDescent="0.3">
      <c r="A238" s="52"/>
      <c r="B238" s="52"/>
      <c r="C238" s="52"/>
      <c r="D238" s="52"/>
      <c r="E238" s="52"/>
      <c r="F238" s="94"/>
      <c r="G238" s="52"/>
      <c r="H238" s="95"/>
      <c r="I238" s="96"/>
      <c r="J238" s="123"/>
      <c r="K238" s="97"/>
      <c r="L238" s="52"/>
      <c r="M238" s="52"/>
      <c r="N238" s="52"/>
      <c r="O238" s="52"/>
      <c r="P238" s="52"/>
      <c r="Q238" s="52"/>
      <c r="R238" s="52"/>
      <c r="S238" s="52"/>
      <c r="T238" s="52"/>
      <c r="U238" s="52"/>
      <c r="V238" s="52"/>
      <c r="W238" s="52"/>
      <c r="X238" s="52"/>
      <c r="Y238" s="52"/>
      <c r="Z238" s="52"/>
      <c r="AA238" s="52"/>
    </row>
    <row r="239" spans="1:27" ht="47.25" customHeight="1" x14ac:dyDescent="0.3">
      <c r="A239" s="52"/>
      <c r="B239" s="52"/>
      <c r="C239" s="52"/>
      <c r="D239" s="52"/>
      <c r="E239" s="52"/>
      <c r="F239" s="94"/>
      <c r="G239" s="52"/>
      <c r="H239" s="95"/>
      <c r="I239" s="96"/>
      <c r="J239" s="123"/>
      <c r="K239" s="97"/>
      <c r="L239" s="52"/>
      <c r="M239" s="52"/>
      <c r="N239" s="52"/>
      <c r="O239" s="52"/>
      <c r="P239" s="52"/>
      <c r="Q239" s="52"/>
      <c r="R239" s="52"/>
      <c r="S239" s="52"/>
      <c r="T239" s="52"/>
      <c r="U239" s="52"/>
      <c r="V239" s="52"/>
      <c r="W239" s="52"/>
      <c r="X239" s="52"/>
      <c r="Y239" s="52"/>
      <c r="Z239" s="52"/>
      <c r="AA239" s="52"/>
    </row>
    <row r="240" spans="1:27" ht="47.25" customHeight="1" x14ac:dyDescent="0.3">
      <c r="A240" s="52"/>
      <c r="B240" s="52"/>
      <c r="C240" s="52"/>
      <c r="D240" s="52"/>
      <c r="E240" s="52"/>
      <c r="F240" s="94"/>
      <c r="G240" s="52"/>
      <c r="H240" s="95"/>
      <c r="I240" s="96"/>
      <c r="J240" s="123"/>
      <c r="K240" s="97"/>
      <c r="L240" s="52"/>
      <c r="M240" s="52"/>
      <c r="N240" s="52"/>
      <c r="O240" s="52"/>
      <c r="P240" s="52"/>
      <c r="Q240" s="52"/>
      <c r="R240" s="52"/>
      <c r="S240" s="52"/>
      <c r="T240" s="52"/>
      <c r="U240" s="52"/>
      <c r="V240" s="52"/>
      <c r="W240" s="52"/>
      <c r="X240" s="52"/>
      <c r="Y240" s="52"/>
      <c r="Z240" s="52"/>
      <c r="AA240" s="52"/>
    </row>
    <row r="241" spans="1:27" ht="47.25" customHeight="1" x14ac:dyDescent="0.3">
      <c r="A241" s="52"/>
      <c r="B241" s="52"/>
      <c r="C241" s="52"/>
      <c r="D241" s="52"/>
      <c r="E241" s="52"/>
      <c r="F241" s="94"/>
      <c r="G241" s="52"/>
      <c r="H241" s="95"/>
      <c r="I241" s="96"/>
      <c r="J241" s="123"/>
      <c r="K241" s="97"/>
      <c r="L241" s="52"/>
      <c r="M241" s="52"/>
      <c r="N241" s="52"/>
      <c r="O241" s="52"/>
      <c r="P241" s="52"/>
      <c r="Q241" s="52"/>
      <c r="R241" s="52"/>
      <c r="S241" s="52"/>
      <c r="T241" s="52"/>
      <c r="U241" s="52"/>
      <c r="V241" s="52"/>
      <c r="W241" s="52"/>
      <c r="X241" s="52"/>
      <c r="Y241" s="52"/>
      <c r="Z241" s="52"/>
      <c r="AA241" s="52"/>
    </row>
    <row r="242" spans="1:27" ht="47.25" customHeight="1" x14ac:dyDescent="0.3">
      <c r="A242" s="52"/>
      <c r="B242" s="52"/>
      <c r="C242" s="52"/>
      <c r="D242" s="52"/>
      <c r="E242" s="52"/>
      <c r="F242" s="94"/>
      <c r="G242" s="52"/>
      <c r="H242" s="95"/>
      <c r="I242" s="96"/>
      <c r="J242" s="123"/>
      <c r="K242" s="97"/>
      <c r="L242" s="52"/>
      <c r="M242" s="52"/>
      <c r="N242" s="52"/>
      <c r="O242" s="52"/>
      <c r="P242" s="52"/>
      <c r="Q242" s="52"/>
      <c r="R242" s="52"/>
      <c r="S242" s="52"/>
      <c r="T242" s="52"/>
      <c r="U242" s="52"/>
      <c r="V242" s="52"/>
      <c r="W242" s="52"/>
      <c r="X242" s="52"/>
      <c r="Y242" s="52"/>
      <c r="Z242" s="52"/>
      <c r="AA242" s="52"/>
    </row>
    <row r="243" spans="1:27" ht="47.25" customHeight="1" x14ac:dyDescent="0.3">
      <c r="A243" s="52"/>
      <c r="B243" s="52"/>
      <c r="C243" s="52"/>
      <c r="D243" s="52"/>
      <c r="E243" s="52"/>
      <c r="F243" s="94"/>
      <c r="G243" s="52"/>
      <c r="H243" s="95"/>
      <c r="I243" s="96"/>
      <c r="J243" s="123"/>
      <c r="K243" s="97"/>
      <c r="L243" s="52"/>
      <c r="M243" s="52"/>
      <c r="N243" s="52"/>
      <c r="O243" s="52"/>
      <c r="P243" s="52"/>
      <c r="Q243" s="52"/>
      <c r="R243" s="52"/>
      <c r="S243" s="52"/>
      <c r="T243" s="52"/>
      <c r="U243" s="52"/>
      <c r="V243" s="52"/>
      <c r="W243" s="52"/>
      <c r="X243" s="52"/>
      <c r="Y243" s="52"/>
      <c r="Z243" s="52"/>
      <c r="AA243" s="52"/>
    </row>
    <row r="244" spans="1:27" ht="47.25" customHeight="1" x14ac:dyDescent="0.3">
      <c r="A244" s="52"/>
      <c r="B244" s="52"/>
      <c r="C244" s="52"/>
      <c r="D244" s="52"/>
      <c r="E244" s="52"/>
      <c r="F244" s="94"/>
      <c r="G244" s="52"/>
      <c r="H244" s="95"/>
      <c r="I244" s="96"/>
      <c r="J244" s="123"/>
      <c r="K244" s="97"/>
      <c r="L244" s="52"/>
      <c r="M244" s="52"/>
      <c r="N244" s="52"/>
      <c r="O244" s="52"/>
      <c r="P244" s="52"/>
      <c r="Q244" s="52"/>
      <c r="R244" s="52"/>
      <c r="S244" s="52"/>
      <c r="T244" s="52"/>
      <c r="U244" s="52"/>
      <c r="V244" s="52"/>
      <c r="W244" s="52"/>
      <c r="X244" s="52"/>
      <c r="Y244" s="52"/>
      <c r="Z244" s="52"/>
      <c r="AA244" s="52"/>
    </row>
    <row r="245" spans="1:27" ht="47.25" customHeight="1" x14ac:dyDescent="0.3">
      <c r="A245" s="52"/>
      <c r="B245" s="52"/>
      <c r="C245" s="52"/>
      <c r="D245" s="52"/>
      <c r="E245" s="52"/>
      <c r="F245" s="94"/>
      <c r="G245" s="52"/>
      <c r="H245" s="95"/>
      <c r="I245" s="96"/>
      <c r="J245" s="123"/>
      <c r="K245" s="97"/>
      <c r="L245" s="52"/>
      <c r="M245" s="52"/>
      <c r="N245" s="52"/>
      <c r="O245" s="52"/>
      <c r="P245" s="52"/>
      <c r="Q245" s="52"/>
      <c r="R245" s="52"/>
      <c r="S245" s="52"/>
      <c r="T245" s="52"/>
      <c r="U245" s="52"/>
      <c r="V245" s="52"/>
      <c r="W245" s="52"/>
      <c r="X245" s="52"/>
      <c r="Y245" s="52"/>
      <c r="Z245" s="52"/>
      <c r="AA245" s="52"/>
    </row>
    <row r="246" spans="1:27" ht="47.25" customHeight="1" x14ac:dyDescent="0.3">
      <c r="A246" s="52"/>
      <c r="B246" s="52"/>
      <c r="C246" s="52"/>
      <c r="D246" s="52"/>
      <c r="E246" s="52"/>
      <c r="F246" s="94"/>
      <c r="G246" s="52"/>
      <c r="H246" s="95"/>
      <c r="I246" s="96"/>
      <c r="J246" s="123"/>
      <c r="K246" s="97"/>
      <c r="L246" s="52"/>
      <c r="M246" s="52"/>
      <c r="N246" s="52"/>
      <c r="O246" s="52"/>
      <c r="P246" s="52"/>
      <c r="Q246" s="52"/>
      <c r="R246" s="52"/>
      <c r="S246" s="52"/>
      <c r="T246" s="52"/>
      <c r="U246" s="52"/>
      <c r="V246" s="52"/>
      <c r="W246" s="52"/>
      <c r="X246" s="52"/>
      <c r="Y246" s="52"/>
      <c r="Z246" s="52"/>
      <c r="AA246" s="52"/>
    </row>
    <row r="247" spans="1:27" ht="47.25" customHeight="1" x14ac:dyDescent="0.3">
      <c r="A247" s="52"/>
      <c r="B247" s="52"/>
      <c r="C247" s="52"/>
      <c r="D247" s="52"/>
      <c r="E247" s="52"/>
      <c r="F247" s="94"/>
      <c r="G247" s="52"/>
      <c r="H247" s="95"/>
      <c r="I247" s="96"/>
      <c r="J247" s="123"/>
      <c r="K247" s="97"/>
      <c r="L247" s="52"/>
      <c r="M247" s="52"/>
      <c r="N247" s="52"/>
      <c r="O247" s="52"/>
      <c r="P247" s="52"/>
      <c r="Q247" s="52"/>
      <c r="R247" s="52"/>
      <c r="S247" s="52"/>
      <c r="T247" s="52"/>
      <c r="U247" s="52"/>
      <c r="V247" s="52"/>
      <c r="W247" s="52"/>
      <c r="X247" s="52"/>
      <c r="Y247" s="52"/>
      <c r="Z247" s="52"/>
      <c r="AA247" s="52"/>
    </row>
    <row r="248" spans="1:27" ht="47.25" customHeight="1" x14ac:dyDescent="0.3">
      <c r="A248" s="52"/>
      <c r="B248" s="52"/>
      <c r="C248" s="52"/>
      <c r="D248" s="52"/>
      <c r="E248" s="52"/>
      <c r="F248" s="94"/>
      <c r="G248" s="52"/>
      <c r="H248" s="95"/>
      <c r="I248" s="96"/>
      <c r="J248" s="123"/>
      <c r="K248" s="97"/>
      <c r="L248" s="52"/>
      <c r="M248" s="52"/>
      <c r="N248" s="52"/>
      <c r="O248" s="52"/>
      <c r="P248" s="52"/>
      <c r="Q248" s="52"/>
      <c r="R248" s="52"/>
      <c r="S248" s="52"/>
      <c r="T248" s="52"/>
      <c r="U248" s="52"/>
      <c r="V248" s="52"/>
      <c r="W248" s="52"/>
      <c r="X248" s="52"/>
      <c r="Y248" s="52"/>
      <c r="Z248" s="52"/>
      <c r="AA248" s="52"/>
    </row>
    <row r="249" spans="1:27" ht="47.25" customHeight="1" x14ac:dyDescent="0.3">
      <c r="A249" s="52"/>
      <c r="B249" s="52"/>
      <c r="C249" s="52"/>
      <c r="D249" s="52"/>
      <c r="E249" s="52"/>
      <c r="F249" s="94"/>
      <c r="G249" s="52"/>
      <c r="H249" s="95"/>
      <c r="I249" s="96"/>
      <c r="J249" s="123"/>
      <c r="K249" s="97"/>
      <c r="L249" s="52"/>
      <c r="M249" s="52"/>
      <c r="N249" s="52"/>
      <c r="O249" s="52"/>
      <c r="P249" s="52"/>
      <c r="Q249" s="52"/>
      <c r="R249" s="52"/>
      <c r="S249" s="52"/>
      <c r="T249" s="52"/>
      <c r="U249" s="52"/>
      <c r="V249" s="52"/>
      <c r="W249" s="52"/>
      <c r="X249" s="52"/>
      <c r="Y249" s="52"/>
      <c r="Z249" s="52"/>
      <c r="AA249" s="52"/>
    </row>
    <row r="250" spans="1:27" ht="47.25" customHeight="1" x14ac:dyDescent="0.3">
      <c r="A250" s="52"/>
      <c r="B250" s="52"/>
      <c r="C250" s="52"/>
      <c r="D250" s="52"/>
      <c r="E250" s="52"/>
      <c r="F250" s="94"/>
      <c r="G250" s="52"/>
      <c r="H250" s="95"/>
      <c r="I250" s="96"/>
      <c r="J250" s="123"/>
      <c r="K250" s="97"/>
      <c r="L250" s="52"/>
      <c r="M250" s="52"/>
      <c r="N250" s="52"/>
      <c r="O250" s="52"/>
      <c r="P250" s="52"/>
      <c r="Q250" s="52"/>
      <c r="R250" s="52"/>
      <c r="S250" s="52"/>
      <c r="T250" s="52"/>
      <c r="U250" s="52"/>
      <c r="V250" s="52"/>
      <c r="W250" s="52"/>
      <c r="X250" s="52"/>
      <c r="Y250" s="52"/>
      <c r="Z250" s="52"/>
      <c r="AA250" s="52"/>
    </row>
    <row r="251" spans="1:27" ht="47.25" customHeight="1" x14ac:dyDescent="0.3">
      <c r="A251" s="52"/>
      <c r="B251" s="52"/>
      <c r="C251" s="52"/>
      <c r="D251" s="52"/>
      <c r="E251" s="52"/>
      <c r="F251" s="94"/>
      <c r="G251" s="52"/>
      <c r="H251" s="95"/>
      <c r="I251" s="96"/>
      <c r="J251" s="123"/>
      <c r="K251" s="97"/>
      <c r="L251" s="52"/>
      <c r="M251" s="52"/>
      <c r="N251" s="52"/>
      <c r="O251" s="52"/>
      <c r="P251" s="52"/>
      <c r="Q251" s="52"/>
      <c r="R251" s="52"/>
      <c r="S251" s="52"/>
      <c r="T251" s="52"/>
      <c r="U251" s="52"/>
      <c r="V251" s="52"/>
      <c r="W251" s="52"/>
      <c r="X251" s="52"/>
      <c r="Y251" s="52"/>
      <c r="Z251" s="52"/>
      <c r="AA251" s="52"/>
    </row>
    <row r="252" spans="1:27" ht="47.25" customHeight="1" x14ac:dyDescent="0.3">
      <c r="A252" s="52"/>
      <c r="B252" s="52"/>
      <c r="C252" s="52"/>
      <c r="D252" s="52"/>
      <c r="E252" s="52"/>
      <c r="F252" s="94"/>
      <c r="G252" s="52"/>
      <c r="H252" s="95"/>
      <c r="I252" s="96"/>
      <c r="J252" s="123"/>
      <c r="K252" s="97"/>
      <c r="L252" s="52"/>
      <c r="M252" s="52"/>
      <c r="N252" s="52"/>
      <c r="O252" s="52"/>
      <c r="P252" s="52"/>
      <c r="Q252" s="52"/>
      <c r="R252" s="52"/>
      <c r="S252" s="52"/>
      <c r="T252" s="52"/>
      <c r="U252" s="52"/>
      <c r="V252" s="52"/>
      <c r="W252" s="52"/>
      <c r="X252" s="52"/>
      <c r="Y252" s="52"/>
      <c r="Z252" s="52"/>
      <c r="AA252" s="52"/>
    </row>
    <row r="253" spans="1:27" ht="47.25" customHeight="1" x14ac:dyDescent="0.3">
      <c r="A253" s="52"/>
      <c r="B253" s="52"/>
      <c r="C253" s="52"/>
      <c r="D253" s="52"/>
      <c r="E253" s="52"/>
      <c r="F253" s="94"/>
      <c r="G253" s="52"/>
      <c r="H253" s="95"/>
      <c r="I253" s="96"/>
      <c r="J253" s="123"/>
      <c r="K253" s="97"/>
      <c r="L253" s="52"/>
      <c r="M253" s="52"/>
      <c r="N253" s="52"/>
      <c r="O253" s="52"/>
      <c r="P253" s="52"/>
      <c r="Q253" s="52"/>
      <c r="R253" s="52"/>
      <c r="S253" s="52"/>
      <c r="T253" s="52"/>
      <c r="U253" s="52"/>
      <c r="V253" s="52"/>
      <c r="W253" s="52"/>
      <c r="X253" s="52"/>
      <c r="Y253" s="52"/>
      <c r="Z253" s="52"/>
      <c r="AA253" s="52"/>
    </row>
    <row r="254" spans="1:27" ht="47.25" customHeight="1" x14ac:dyDescent="0.3">
      <c r="A254" s="52"/>
      <c r="B254" s="52"/>
      <c r="C254" s="52"/>
      <c r="D254" s="52"/>
      <c r="E254" s="52"/>
      <c r="F254" s="94"/>
      <c r="G254" s="52"/>
      <c r="H254" s="95"/>
      <c r="I254" s="96"/>
      <c r="J254" s="123"/>
      <c r="K254" s="97"/>
      <c r="L254" s="52"/>
      <c r="M254" s="52"/>
      <c r="N254" s="52"/>
      <c r="O254" s="52"/>
      <c r="P254" s="52"/>
      <c r="Q254" s="52"/>
      <c r="R254" s="52"/>
      <c r="S254" s="52"/>
      <c r="T254" s="52"/>
      <c r="U254" s="52"/>
      <c r="V254" s="52"/>
      <c r="W254" s="52"/>
      <c r="X254" s="52"/>
      <c r="Y254" s="52"/>
      <c r="Z254" s="52"/>
      <c r="AA254" s="52"/>
    </row>
    <row r="255" spans="1:27" ht="47.25" customHeight="1" x14ac:dyDescent="0.3">
      <c r="A255" s="52"/>
      <c r="B255" s="52"/>
      <c r="C255" s="52"/>
      <c r="D255" s="52"/>
      <c r="E255" s="52"/>
      <c r="F255" s="94"/>
      <c r="G255" s="52"/>
      <c r="H255" s="95"/>
      <c r="I255" s="96"/>
      <c r="J255" s="123"/>
      <c r="K255" s="97"/>
      <c r="L255" s="52"/>
      <c r="M255" s="52"/>
      <c r="N255" s="52"/>
      <c r="O255" s="52"/>
      <c r="P255" s="52"/>
      <c r="Q255" s="52"/>
      <c r="R255" s="52"/>
      <c r="S255" s="52"/>
      <c r="T255" s="52"/>
      <c r="U255" s="52"/>
      <c r="V255" s="52"/>
      <c r="W255" s="52"/>
      <c r="X255" s="52"/>
      <c r="Y255" s="52"/>
      <c r="Z255" s="52"/>
      <c r="AA255" s="52"/>
    </row>
    <row r="256" spans="1:27" ht="47.25" customHeight="1" x14ac:dyDescent="0.3">
      <c r="A256" s="52"/>
      <c r="B256" s="52"/>
      <c r="C256" s="52"/>
      <c r="D256" s="52"/>
      <c r="E256" s="52"/>
      <c r="F256" s="94"/>
      <c r="G256" s="52"/>
      <c r="H256" s="95"/>
      <c r="I256" s="96"/>
      <c r="J256" s="123"/>
      <c r="K256" s="97"/>
      <c r="L256" s="52"/>
      <c r="M256" s="52"/>
      <c r="N256" s="52"/>
      <c r="O256" s="52"/>
      <c r="P256" s="52"/>
      <c r="Q256" s="52"/>
      <c r="R256" s="52"/>
      <c r="S256" s="52"/>
      <c r="T256" s="52"/>
      <c r="U256" s="52"/>
      <c r="V256" s="52"/>
      <c r="W256" s="52"/>
      <c r="X256" s="52"/>
      <c r="Y256" s="52"/>
      <c r="Z256" s="52"/>
      <c r="AA256" s="52"/>
    </row>
    <row r="257" spans="1:27" ht="47.25" customHeight="1" x14ac:dyDescent="0.3">
      <c r="A257" s="52"/>
      <c r="B257" s="52"/>
      <c r="C257" s="52"/>
      <c r="D257" s="52"/>
      <c r="E257" s="52"/>
      <c r="F257" s="94"/>
      <c r="G257" s="52"/>
      <c r="H257" s="95"/>
      <c r="I257" s="96"/>
      <c r="J257" s="123"/>
      <c r="K257" s="97"/>
      <c r="L257" s="52"/>
      <c r="M257" s="52"/>
      <c r="N257" s="52"/>
      <c r="O257" s="52"/>
      <c r="P257" s="52"/>
      <c r="Q257" s="52"/>
      <c r="R257" s="52"/>
      <c r="S257" s="52"/>
      <c r="T257" s="52"/>
      <c r="U257" s="52"/>
      <c r="V257" s="52"/>
      <c r="W257" s="52"/>
      <c r="X257" s="52"/>
      <c r="Y257" s="52"/>
      <c r="Z257" s="52"/>
      <c r="AA257" s="52"/>
    </row>
    <row r="258" spans="1:27" ht="47.25" customHeight="1" x14ac:dyDescent="0.3">
      <c r="A258" s="52"/>
      <c r="B258" s="52"/>
      <c r="C258" s="52"/>
      <c r="D258" s="52"/>
      <c r="E258" s="52"/>
      <c r="F258" s="94"/>
      <c r="G258" s="52"/>
      <c r="H258" s="95"/>
      <c r="I258" s="96"/>
      <c r="J258" s="123"/>
      <c r="K258" s="97"/>
      <c r="L258" s="52"/>
      <c r="M258" s="52"/>
      <c r="N258" s="52"/>
      <c r="O258" s="52"/>
      <c r="P258" s="52"/>
      <c r="Q258" s="52"/>
      <c r="R258" s="52"/>
      <c r="S258" s="52"/>
      <c r="T258" s="52"/>
      <c r="U258" s="52"/>
      <c r="V258" s="52"/>
      <c r="W258" s="52"/>
      <c r="X258" s="52"/>
      <c r="Y258" s="52"/>
      <c r="Z258" s="52"/>
      <c r="AA258" s="52"/>
    </row>
    <row r="259" spans="1:27" ht="47.25" customHeight="1" x14ac:dyDescent="0.3">
      <c r="A259" s="52"/>
      <c r="B259" s="52"/>
      <c r="C259" s="52"/>
      <c r="D259" s="52"/>
      <c r="E259" s="52"/>
      <c r="F259" s="94"/>
      <c r="G259" s="52"/>
      <c r="H259" s="95"/>
      <c r="I259" s="96"/>
      <c r="J259" s="123"/>
      <c r="K259" s="97"/>
      <c r="L259" s="52"/>
      <c r="M259" s="52"/>
      <c r="N259" s="52"/>
      <c r="O259" s="52"/>
      <c r="P259" s="52"/>
      <c r="Q259" s="52"/>
      <c r="R259" s="52"/>
      <c r="S259" s="52"/>
      <c r="T259" s="52"/>
      <c r="U259" s="52"/>
      <c r="V259" s="52"/>
      <c r="W259" s="52"/>
      <c r="X259" s="52"/>
      <c r="Y259" s="52"/>
      <c r="Z259" s="52"/>
      <c r="AA259" s="52"/>
    </row>
    <row r="260" spans="1:27" ht="47.25" customHeight="1" x14ac:dyDescent="0.3">
      <c r="A260" s="52"/>
      <c r="B260" s="52"/>
      <c r="C260" s="52"/>
      <c r="D260" s="52"/>
      <c r="E260" s="52"/>
      <c r="F260" s="94"/>
      <c r="G260" s="52"/>
      <c r="H260" s="95"/>
      <c r="I260" s="96"/>
      <c r="J260" s="123"/>
      <c r="K260" s="97"/>
      <c r="L260" s="52"/>
      <c r="M260" s="52"/>
      <c r="N260" s="52"/>
      <c r="O260" s="52"/>
      <c r="P260" s="52"/>
      <c r="Q260" s="52"/>
      <c r="R260" s="52"/>
      <c r="S260" s="52"/>
      <c r="T260" s="52"/>
      <c r="U260" s="52"/>
      <c r="V260" s="52"/>
      <c r="W260" s="52"/>
      <c r="X260" s="52"/>
      <c r="Y260" s="52"/>
      <c r="Z260" s="52"/>
      <c r="AA260" s="52"/>
    </row>
    <row r="261" spans="1:27" ht="47.25" customHeight="1" x14ac:dyDescent="0.3">
      <c r="A261" s="52"/>
      <c r="B261" s="52"/>
      <c r="C261" s="52"/>
      <c r="D261" s="52"/>
      <c r="E261" s="52"/>
      <c r="F261" s="94"/>
      <c r="G261" s="52"/>
      <c r="H261" s="95"/>
      <c r="I261" s="96"/>
      <c r="J261" s="123"/>
      <c r="K261" s="97"/>
      <c r="L261" s="52"/>
      <c r="M261" s="52"/>
      <c r="N261" s="52"/>
      <c r="O261" s="52"/>
      <c r="P261" s="52"/>
      <c r="Q261" s="52"/>
      <c r="R261" s="52"/>
      <c r="S261" s="52"/>
      <c r="T261" s="52"/>
      <c r="U261" s="52"/>
      <c r="V261" s="52"/>
      <c r="W261" s="52"/>
      <c r="X261" s="52"/>
      <c r="Y261" s="52"/>
      <c r="Z261" s="52"/>
      <c r="AA261" s="52"/>
    </row>
    <row r="262" spans="1:27" ht="47.25" customHeight="1" x14ac:dyDescent="0.3">
      <c r="A262" s="52"/>
      <c r="B262" s="52"/>
      <c r="C262" s="52"/>
      <c r="D262" s="52"/>
      <c r="E262" s="52"/>
      <c r="F262" s="94"/>
      <c r="G262" s="52"/>
      <c r="H262" s="95"/>
      <c r="I262" s="96"/>
      <c r="J262" s="123"/>
      <c r="K262" s="97"/>
      <c r="L262" s="52"/>
      <c r="M262" s="52"/>
      <c r="N262" s="52"/>
      <c r="O262" s="52"/>
      <c r="P262" s="52"/>
      <c r="Q262" s="52"/>
      <c r="R262" s="52"/>
      <c r="S262" s="52"/>
      <c r="T262" s="52"/>
      <c r="U262" s="52"/>
      <c r="V262" s="52"/>
      <c r="W262" s="52"/>
      <c r="X262" s="52"/>
      <c r="Y262" s="52"/>
      <c r="Z262" s="52"/>
      <c r="AA262" s="52"/>
    </row>
    <row r="263" spans="1:27" ht="47.25" customHeight="1" x14ac:dyDescent="0.3">
      <c r="A263" s="52"/>
      <c r="B263" s="52"/>
      <c r="C263" s="52"/>
      <c r="D263" s="52"/>
      <c r="E263" s="52"/>
      <c r="F263" s="94"/>
      <c r="G263" s="52"/>
      <c r="H263" s="95"/>
      <c r="I263" s="96"/>
      <c r="J263" s="123"/>
      <c r="K263" s="97"/>
      <c r="L263" s="52"/>
      <c r="M263" s="52"/>
      <c r="N263" s="52"/>
      <c r="O263" s="52"/>
      <c r="P263" s="52"/>
      <c r="Q263" s="52"/>
      <c r="R263" s="52"/>
      <c r="S263" s="52"/>
      <c r="T263" s="52"/>
      <c r="U263" s="52"/>
      <c r="V263" s="52"/>
      <c r="W263" s="52"/>
      <c r="X263" s="52"/>
      <c r="Y263" s="52"/>
      <c r="Z263" s="52"/>
      <c r="AA263" s="52"/>
    </row>
  </sheetData>
  <sheetProtection password="E4C3" sheet="1" objects="1" scenarios="1" selectLockedCells="1"/>
  <dataConsolidate/>
  <mergeCells count="10">
    <mergeCell ref="J151:K151"/>
    <mergeCell ref="D2:D8"/>
    <mergeCell ref="E2:E8"/>
    <mergeCell ref="F2:F8"/>
    <mergeCell ref="G2:G8"/>
    <mergeCell ref="G11:G13"/>
    <mergeCell ref="G32:G35"/>
    <mergeCell ref="G79:G81"/>
    <mergeCell ref="G90:G92"/>
    <mergeCell ref="G150:I150"/>
  </mergeCells>
  <conditionalFormatting sqref="I3">
    <cfRule type="cellIs" dxfId="42" priority="52" operator="greaterThan">
      <formula>22</formula>
    </cfRule>
  </conditionalFormatting>
  <conditionalFormatting sqref="I4">
    <cfRule type="cellIs" dxfId="41" priority="47" operator="greaterThan">
      <formula>17.5</formula>
    </cfRule>
    <cfRule type="cellIs" dxfId="40" priority="48" operator="greaterThan">
      <formula>22</formula>
    </cfRule>
  </conditionalFormatting>
  <conditionalFormatting sqref="I6">
    <cfRule type="cellIs" dxfId="39" priority="46" operator="greaterThan">
      <formula>22</formula>
    </cfRule>
  </conditionalFormatting>
  <conditionalFormatting sqref="I11:I12">
    <cfRule type="cellIs" dxfId="38" priority="45" operator="greaterThan">
      <formula>16</formula>
    </cfRule>
  </conditionalFormatting>
  <conditionalFormatting sqref="I21">
    <cfRule type="cellIs" dxfId="37" priority="44" operator="greaterThan">
      <formula>16</formula>
    </cfRule>
  </conditionalFormatting>
  <conditionalFormatting sqref="I132">
    <cfRule type="cellIs" dxfId="36" priority="43" operator="greaterThan">
      <formula>16</formula>
    </cfRule>
  </conditionalFormatting>
  <conditionalFormatting sqref="I125">
    <cfRule type="cellIs" dxfId="35" priority="41" operator="greaterThan">
      <formula>15</formula>
    </cfRule>
  </conditionalFormatting>
  <conditionalFormatting sqref="I8">
    <cfRule type="cellIs" dxfId="34" priority="40" operator="greaterThan">
      <formula>17</formula>
    </cfRule>
  </conditionalFormatting>
  <conditionalFormatting sqref="I39">
    <cfRule type="cellIs" dxfId="33" priority="39" operator="greaterThan">
      <formula>17</formula>
    </cfRule>
  </conditionalFormatting>
  <conditionalFormatting sqref="I51:I52">
    <cfRule type="cellIs" dxfId="32" priority="38" operator="greaterThan">
      <formula>17</formula>
    </cfRule>
  </conditionalFormatting>
  <conditionalFormatting sqref="I84">
    <cfRule type="cellIs" dxfId="31" priority="37" operator="greaterThan">
      <formula>16</formula>
    </cfRule>
  </conditionalFormatting>
  <conditionalFormatting sqref="I13">
    <cfRule type="cellIs" dxfId="30" priority="36" operator="greaterThan">
      <formula>19.5</formula>
    </cfRule>
  </conditionalFormatting>
  <conditionalFormatting sqref="I122">
    <cfRule type="cellIs" dxfId="29" priority="35" operator="greaterThan">
      <formula>12.5</formula>
    </cfRule>
  </conditionalFormatting>
  <conditionalFormatting sqref="I117">
    <cfRule type="cellIs" dxfId="28" priority="34" operator="greaterThan">
      <formula>6</formula>
    </cfRule>
  </conditionalFormatting>
  <conditionalFormatting sqref="I98">
    <cfRule type="cellIs" dxfId="27" priority="33" operator="greaterThan">
      <formula>6</formula>
    </cfRule>
  </conditionalFormatting>
  <conditionalFormatting sqref="I31 I33">
    <cfRule type="cellIs" dxfId="26" priority="32" operator="greaterThan">
      <formula>18</formula>
    </cfRule>
  </conditionalFormatting>
  <conditionalFormatting sqref="I85 I74">
    <cfRule type="cellIs" dxfId="25" priority="31" operator="greaterThan">
      <formula>16.5</formula>
    </cfRule>
  </conditionalFormatting>
  <conditionalFormatting sqref="I20">
    <cfRule type="cellIs" dxfId="24" priority="30" operator="greaterThan">
      <formula>28</formula>
    </cfRule>
  </conditionalFormatting>
  <conditionalFormatting sqref="I22">
    <cfRule type="cellIs" dxfId="23" priority="29" operator="greaterThan">
      <formula>15.5</formula>
    </cfRule>
  </conditionalFormatting>
  <conditionalFormatting sqref="I38">
    <cfRule type="cellIs" dxfId="22" priority="28" operator="greaterThan">
      <formula>27</formula>
    </cfRule>
  </conditionalFormatting>
  <conditionalFormatting sqref="I75">
    <cfRule type="cellIs" dxfId="21" priority="26" operator="greaterThan">
      <formula>17.5</formula>
    </cfRule>
    <cfRule type="cellIs" dxfId="20" priority="27" operator="greaterThan">
      <formula>22</formula>
    </cfRule>
  </conditionalFormatting>
  <conditionalFormatting sqref="I111">
    <cfRule type="cellIs" dxfId="19" priority="25" operator="greaterThan">
      <formula>4.8</formula>
    </cfRule>
  </conditionalFormatting>
  <conditionalFormatting sqref="I53">
    <cfRule type="cellIs" dxfId="18" priority="24" operator="greaterThan">
      <formula>16.13</formula>
    </cfRule>
  </conditionalFormatting>
  <conditionalFormatting sqref="I48 I46">
    <cfRule type="cellIs" dxfId="17" priority="23" operator="greaterThan">
      <formula>13.5</formula>
    </cfRule>
  </conditionalFormatting>
  <conditionalFormatting sqref="I104">
    <cfRule type="cellIs" dxfId="16" priority="22" operator="greaterThan">
      <formula>6.25</formula>
    </cfRule>
  </conditionalFormatting>
  <conditionalFormatting sqref="I103">
    <cfRule type="cellIs" dxfId="15" priority="21" operator="greaterThan">
      <formula>5.9</formula>
    </cfRule>
  </conditionalFormatting>
  <conditionalFormatting sqref="I42">
    <cfRule type="cellIs" dxfId="14" priority="20" operator="greaterThan">
      <formula>14.6</formula>
    </cfRule>
  </conditionalFormatting>
  <conditionalFormatting sqref="I45">
    <cfRule type="cellIs" dxfId="13" priority="19" operator="greaterThan">
      <formula>10</formula>
    </cfRule>
  </conditionalFormatting>
  <conditionalFormatting sqref="I68">
    <cfRule type="cellIs" dxfId="12" priority="18" operator="greaterThan">
      <formula>10</formula>
    </cfRule>
  </conditionalFormatting>
  <conditionalFormatting sqref="I99">
    <cfRule type="cellIs" dxfId="11" priority="17" operator="greaterThan">
      <formula>5</formula>
    </cfRule>
  </conditionalFormatting>
  <conditionalFormatting sqref="I97">
    <cfRule type="cellIs" dxfId="10" priority="16" operator="greaterThan">
      <formula>4.75</formula>
    </cfRule>
  </conditionalFormatting>
  <conditionalFormatting sqref="I94">
    <cfRule type="cellIs" dxfId="9" priority="13" operator="greaterThan">
      <formula>5.9</formula>
    </cfRule>
  </conditionalFormatting>
  <conditionalFormatting sqref="I63">
    <cfRule type="cellIs" dxfId="8" priority="12" operator="greaterThan">
      <formula>13</formula>
    </cfRule>
  </conditionalFormatting>
  <conditionalFormatting sqref="I64">
    <cfRule type="cellIs" dxfId="7" priority="11" operator="greaterThan">
      <formula>8.5</formula>
    </cfRule>
  </conditionalFormatting>
  <conditionalFormatting sqref="I69">
    <cfRule type="cellIs" dxfId="6" priority="10" operator="greaterThan">
      <formula>8</formula>
    </cfRule>
  </conditionalFormatting>
  <conditionalFormatting sqref="I73">
    <cfRule type="cellIs" dxfId="5" priority="9" operator="greaterThan">
      <formula>19</formula>
    </cfRule>
  </conditionalFormatting>
  <conditionalFormatting sqref="I91">
    <cfRule type="cellIs" dxfId="4" priority="8" operator="greaterThan">
      <formula>12</formula>
    </cfRule>
  </conditionalFormatting>
  <conditionalFormatting sqref="I87">
    <cfRule type="cellIs" dxfId="3" priority="7" operator="greaterThan">
      <formula>14.5</formula>
    </cfRule>
  </conditionalFormatting>
  <conditionalFormatting sqref="I82">
    <cfRule type="cellIs" dxfId="2" priority="6" operator="greaterThan">
      <formula>18.5</formula>
    </cfRule>
  </conditionalFormatting>
  <conditionalFormatting sqref="I80">
    <cfRule type="cellIs" dxfId="1" priority="5" operator="greaterThan">
      <formula>14</formula>
    </cfRule>
  </conditionalFormatting>
  <conditionalFormatting sqref="K142">
    <cfRule type="cellIs" dxfId="0" priority="1" operator="greaterThan">
      <formula>40500000</formula>
    </cfRule>
  </conditionalFormatting>
  <dataValidations count="3">
    <dataValidation type="custom" allowBlank="1" showInputMessage="1" showErrorMessage="1" errorTitle="שגיאה בהזנה" error="יש להזין סכום לא שלילי" sqref="H16 H9 H116 H93 H89 H71 H58 H40 H30">
      <formula1>I9</formula1>
    </dataValidation>
    <dataValidation type="list" allowBlank="1" showInputMessage="1" showErrorMessage="1" sqref="D117:D125 D126:E128 G126:G128">
      <formula1>#REF!</formula1>
    </dataValidation>
    <dataValidation type="custom" allowBlank="1" showInputMessage="1" showErrorMessage="1" errorTitle="שגיאה בהזנה" error="יש להזין סכום לא שלילי" sqref="J9">
      <formula1>M9</formula1>
    </dataValidation>
  </dataValidations>
  <printOptions horizontalCentered="1"/>
  <pageMargins left="0.51181102362204722" right="0.11811023622047245" top="0.15748031496062992" bottom="0.15748031496062992" header="0.31496062992125984" footer="0.11811023622047245"/>
  <pageSetup paperSize="9" scale="40" orientation="landscape"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8">
    <pageSetUpPr fitToPage="1"/>
  </sheetPr>
  <dimension ref="A1:BW50"/>
  <sheetViews>
    <sheetView rightToLeft="1" topLeftCell="B1" zoomScaleNormal="100" workbookViewId="0">
      <selection activeCell="B6" sqref="B6"/>
    </sheetView>
  </sheetViews>
  <sheetFormatPr defaultColWidth="9.125" defaultRowHeight="21.75" customHeight="1" x14ac:dyDescent="0.3"/>
  <cols>
    <col min="1" max="1" width="9.125" style="111"/>
    <col min="2" max="2" width="218.375" style="105" bestFit="1" customWidth="1"/>
    <col min="3" max="15" width="9.125" style="105"/>
    <col min="16" max="16" width="14.75" style="105" bestFit="1" customWidth="1"/>
    <col min="17" max="19" width="9.125" style="105"/>
    <col min="20" max="20" width="11.5" style="105" customWidth="1"/>
    <col min="21" max="16384" width="9.125" style="105"/>
  </cols>
  <sheetData>
    <row r="1" spans="1:42" ht="30" customHeight="1" x14ac:dyDescent="0.3">
      <c r="A1" s="98"/>
      <c r="B1" s="99" t="s">
        <v>231</v>
      </c>
      <c r="C1" s="100"/>
      <c r="D1" s="100"/>
      <c r="E1" s="100"/>
      <c r="F1" s="100"/>
      <c r="G1" s="100"/>
      <c r="H1" s="101"/>
      <c r="I1" s="101"/>
      <c r="J1" s="101"/>
      <c r="K1" s="101"/>
      <c r="L1" s="101"/>
      <c r="M1" s="101"/>
      <c r="N1" s="101"/>
      <c r="O1" s="101"/>
      <c r="P1" s="101"/>
      <c r="Q1" s="101"/>
      <c r="R1" s="102"/>
      <c r="S1" s="102"/>
      <c r="T1" s="102"/>
      <c r="U1" s="103"/>
      <c r="V1" s="103"/>
      <c r="W1" s="104"/>
      <c r="X1" s="104"/>
      <c r="Y1" s="104"/>
      <c r="Z1" s="104"/>
      <c r="AA1" s="104"/>
      <c r="AB1" s="104"/>
      <c r="AC1" s="104"/>
      <c r="AD1" s="104"/>
      <c r="AE1" s="104"/>
      <c r="AF1" s="104"/>
      <c r="AG1" s="104"/>
      <c r="AH1" s="104"/>
      <c r="AI1" s="104"/>
      <c r="AJ1" s="104"/>
      <c r="AK1" s="104"/>
      <c r="AL1" s="104"/>
      <c r="AM1" s="104"/>
      <c r="AN1" s="104"/>
      <c r="AO1" s="104"/>
      <c r="AP1" s="104"/>
    </row>
    <row r="2" spans="1:42" ht="30" customHeight="1" x14ac:dyDescent="0.3">
      <c r="A2" s="98"/>
      <c r="B2" s="101"/>
      <c r="C2" s="101"/>
      <c r="D2" s="101"/>
      <c r="E2" s="101"/>
      <c r="F2" s="101"/>
      <c r="G2" s="101"/>
      <c r="H2" s="101"/>
      <c r="I2" s="101"/>
      <c r="J2" s="101"/>
      <c r="K2" s="101"/>
      <c r="L2" s="101"/>
      <c r="M2" s="101"/>
      <c r="N2" s="101"/>
      <c r="O2" s="101"/>
      <c r="P2" s="106"/>
      <c r="Q2" s="101"/>
      <c r="R2" s="102"/>
      <c r="S2" s="102"/>
      <c r="T2" s="102"/>
      <c r="U2" s="103"/>
      <c r="V2" s="103"/>
      <c r="W2" s="104"/>
      <c r="X2" s="104"/>
      <c r="Y2" s="104"/>
      <c r="Z2" s="104"/>
      <c r="AA2" s="104"/>
      <c r="AB2" s="104"/>
      <c r="AC2" s="104"/>
      <c r="AD2" s="104"/>
      <c r="AE2" s="104"/>
      <c r="AF2" s="104"/>
      <c r="AG2" s="104"/>
      <c r="AH2" s="104"/>
      <c r="AI2" s="104"/>
      <c r="AJ2" s="104"/>
      <c r="AK2" s="104"/>
      <c r="AL2" s="104"/>
      <c r="AM2" s="104"/>
      <c r="AN2" s="104"/>
      <c r="AO2" s="104"/>
      <c r="AP2" s="104"/>
    </row>
    <row r="3" spans="1:42" ht="30" customHeight="1" x14ac:dyDescent="0.3">
      <c r="A3" s="98">
        <v>1</v>
      </c>
      <c r="B3" s="101" t="s">
        <v>241</v>
      </c>
      <c r="C3" s="101"/>
      <c r="D3" s="101"/>
      <c r="E3" s="101"/>
      <c r="F3" s="101"/>
      <c r="G3" s="101"/>
      <c r="H3" s="101"/>
      <c r="I3" s="101"/>
      <c r="J3" s="101"/>
      <c r="K3" s="101"/>
      <c r="L3" s="101"/>
      <c r="M3" s="101"/>
      <c r="N3" s="101"/>
      <c r="O3" s="101"/>
      <c r="P3" s="101"/>
      <c r="Q3" s="101"/>
      <c r="R3" s="102"/>
      <c r="S3" s="102"/>
      <c r="T3" s="102"/>
      <c r="U3" s="103"/>
      <c r="V3" s="103"/>
      <c r="W3" s="104"/>
      <c r="X3" s="104"/>
      <c r="Y3" s="104"/>
      <c r="Z3" s="104"/>
      <c r="AA3" s="104"/>
      <c r="AB3" s="104"/>
      <c r="AC3" s="104"/>
      <c r="AD3" s="104"/>
      <c r="AE3" s="104"/>
      <c r="AF3" s="104"/>
      <c r="AG3" s="104"/>
      <c r="AH3" s="104"/>
      <c r="AI3" s="104"/>
      <c r="AJ3" s="104"/>
      <c r="AK3" s="104"/>
      <c r="AL3" s="104"/>
      <c r="AM3" s="104"/>
      <c r="AN3" s="104"/>
      <c r="AO3" s="104"/>
      <c r="AP3" s="104"/>
    </row>
    <row r="4" spans="1:42" ht="30" customHeight="1" x14ac:dyDescent="0.3">
      <c r="A4" s="98">
        <f t="shared" ref="A4:A15" si="0">A3+1</f>
        <v>2</v>
      </c>
      <c r="B4" s="107" t="s">
        <v>242</v>
      </c>
      <c r="C4" s="101"/>
      <c r="D4" s="101"/>
      <c r="E4" s="101"/>
      <c r="F4" s="101"/>
      <c r="G4" s="101"/>
      <c r="H4" s="101"/>
      <c r="I4" s="101"/>
      <c r="J4" s="101"/>
      <c r="K4" s="101"/>
      <c r="L4" s="101"/>
      <c r="M4" s="101"/>
      <c r="N4" s="101"/>
      <c r="O4" s="101"/>
      <c r="P4" s="101"/>
      <c r="Q4" s="101"/>
      <c r="R4" s="102"/>
      <c r="S4" s="102"/>
      <c r="T4" s="102"/>
      <c r="U4" s="103"/>
      <c r="V4" s="103"/>
      <c r="W4" s="104"/>
      <c r="X4" s="104"/>
      <c r="Y4" s="104"/>
      <c r="Z4" s="104"/>
      <c r="AA4" s="104"/>
      <c r="AB4" s="104"/>
      <c r="AC4" s="104"/>
      <c r="AD4" s="104"/>
      <c r="AE4" s="104"/>
      <c r="AF4" s="104"/>
      <c r="AG4" s="104"/>
      <c r="AH4" s="104"/>
      <c r="AI4" s="104"/>
      <c r="AJ4" s="104"/>
      <c r="AK4" s="104"/>
      <c r="AL4" s="104"/>
      <c r="AM4" s="104"/>
      <c r="AN4" s="104"/>
      <c r="AO4" s="104"/>
      <c r="AP4" s="104"/>
    </row>
    <row r="5" spans="1:42" ht="30" customHeight="1" x14ac:dyDescent="0.3">
      <c r="A5" s="98">
        <f t="shared" si="0"/>
        <v>3</v>
      </c>
      <c r="B5" s="101" t="s">
        <v>243</v>
      </c>
      <c r="C5" s="101"/>
      <c r="D5" s="101"/>
      <c r="E5" s="101"/>
      <c r="F5" s="101"/>
      <c r="G5" s="101"/>
      <c r="H5" s="101"/>
      <c r="I5" s="101"/>
      <c r="J5" s="101"/>
      <c r="K5" s="101"/>
      <c r="L5" s="101"/>
      <c r="M5" s="101"/>
      <c r="N5" s="101"/>
      <c r="O5" s="101"/>
      <c r="P5" s="101"/>
      <c r="Q5" s="101"/>
      <c r="R5" s="102"/>
      <c r="S5" s="102"/>
      <c r="T5" s="102"/>
      <c r="U5" s="103"/>
      <c r="V5" s="103"/>
      <c r="W5" s="104"/>
      <c r="X5" s="104"/>
      <c r="Y5" s="104"/>
      <c r="Z5" s="104"/>
      <c r="AA5" s="104"/>
      <c r="AB5" s="104"/>
      <c r="AC5" s="104"/>
      <c r="AD5" s="104"/>
      <c r="AE5" s="104"/>
      <c r="AF5" s="104"/>
      <c r="AG5" s="104"/>
      <c r="AH5" s="104"/>
      <c r="AI5" s="104"/>
      <c r="AJ5" s="104"/>
      <c r="AK5" s="104"/>
      <c r="AL5" s="104"/>
      <c r="AM5" s="104"/>
      <c r="AN5" s="104"/>
      <c r="AO5" s="104"/>
      <c r="AP5" s="104"/>
    </row>
    <row r="6" spans="1:42" ht="30" customHeight="1" x14ac:dyDescent="0.3">
      <c r="A6" s="98">
        <f t="shared" si="0"/>
        <v>4</v>
      </c>
      <c r="B6" s="101" t="s">
        <v>234</v>
      </c>
      <c r="C6" s="101"/>
      <c r="D6" s="101"/>
      <c r="E6" s="101"/>
      <c r="F6" s="101"/>
      <c r="G6" s="101"/>
      <c r="H6" s="101"/>
      <c r="I6" s="101"/>
      <c r="J6" s="101"/>
      <c r="K6" s="101"/>
      <c r="L6" s="101"/>
      <c r="M6" s="101"/>
      <c r="N6" s="101"/>
      <c r="O6" s="101"/>
      <c r="P6" s="101"/>
      <c r="Q6" s="101"/>
      <c r="R6" s="102"/>
      <c r="S6" s="102"/>
      <c r="T6" s="102"/>
      <c r="U6" s="103"/>
      <c r="V6" s="103"/>
      <c r="W6" s="104"/>
      <c r="X6" s="104"/>
      <c r="Y6" s="104"/>
      <c r="Z6" s="104"/>
      <c r="AA6" s="104"/>
      <c r="AB6" s="104"/>
      <c r="AC6" s="104"/>
      <c r="AD6" s="104"/>
      <c r="AE6" s="104"/>
      <c r="AF6" s="104"/>
      <c r="AG6" s="104"/>
      <c r="AH6" s="104"/>
      <c r="AI6" s="104"/>
      <c r="AJ6" s="104"/>
      <c r="AK6" s="104"/>
      <c r="AL6" s="104"/>
      <c r="AM6" s="104"/>
      <c r="AN6" s="104"/>
      <c r="AO6" s="104"/>
      <c r="AP6" s="104"/>
    </row>
    <row r="7" spans="1:42" ht="30" customHeight="1" x14ac:dyDescent="0.3">
      <c r="A7" s="98">
        <f t="shared" si="0"/>
        <v>5</v>
      </c>
      <c r="B7" s="101" t="s">
        <v>244</v>
      </c>
      <c r="C7" s="101"/>
      <c r="D7" s="101"/>
      <c r="E7" s="101"/>
      <c r="F7" s="101"/>
      <c r="G7" s="101"/>
      <c r="H7" s="101"/>
      <c r="I7" s="101"/>
      <c r="J7" s="101"/>
      <c r="K7" s="101"/>
      <c r="L7" s="101"/>
      <c r="M7" s="101"/>
      <c r="N7" s="101"/>
      <c r="O7" s="101"/>
      <c r="P7" s="101"/>
      <c r="Q7" s="101"/>
      <c r="R7" s="102"/>
      <c r="S7" s="102"/>
      <c r="T7" s="102"/>
      <c r="U7" s="103"/>
      <c r="V7" s="103"/>
      <c r="W7" s="104"/>
      <c r="X7" s="104"/>
      <c r="Y7" s="104"/>
      <c r="Z7" s="104"/>
      <c r="AA7" s="104"/>
      <c r="AB7" s="104"/>
      <c r="AC7" s="104"/>
      <c r="AD7" s="104"/>
      <c r="AE7" s="104"/>
      <c r="AF7" s="104"/>
      <c r="AG7" s="104"/>
      <c r="AH7" s="104"/>
      <c r="AI7" s="104"/>
      <c r="AJ7" s="104"/>
      <c r="AK7" s="104"/>
      <c r="AL7" s="104"/>
      <c r="AM7" s="104"/>
      <c r="AN7" s="104"/>
      <c r="AO7" s="104"/>
      <c r="AP7" s="104"/>
    </row>
    <row r="8" spans="1:42" ht="30" customHeight="1" x14ac:dyDescent="0.3">
      <c r="A8" s="98">
        <f t="shared" si="0"/>
        <v>6</v>
      </c>
      <c r="B8" s="101" t="s">
        <v>245</v>
      </c>
      <c r="C8" s="101"/>
      <c r="D8" s="101"/>
      <c r="E8" s="101"/>
      <c r="F8" s="101"/>
      <c r="G8" s="101"/>
      <c r="H8" s="101"/>
      <c r="I8" s="101"/>
      <c r="J8" s="101"/>
      <c r="K8" s="101"/>
      <c r="L8" s="101"/>
      <c r="M8" s="101"/>
      <c r="N8" s="101"/>
      <c r="O8" s="101"/>
      <c r="P8" s="101"/>
      <c r="Q8" s="101"/>
      <c r="R8" s="102"/>
      <c r="S8" s="102"/>
      <c r="T8" s="102"/>
      <c r="U8" s="103"/>
      <c r="V8" s="103"/>
      <c r="W8" s="104"/>
      <c r="X8" s="104"/>
      <c r="Y8" s="104"/>
      <c r="Z8" s="104"/>
      <c r="AA8" s="104"/>
      <c r="AB8" s="104"/>
      <c r="AC8" s="104"/>
      <c r="AD8" s="104"/>
      <c r="AE8" s="104"/>
      <c r="AF8" s="104"/>
      <c r="AG8" s="104"/>
      <c r="AH8" s="104"/>
      <c r="AI8" s="104"/>
      <c r="AJ8" s="104"/>
      <c r="AK8" s="104"/>
      <c r="AL8" s="104"/>
      <c r="AM8" s="104"/>
      <c r="AN8" s="104"/>
      <c r="AO8" s="104"/>
      <c r="AP8" s="104"/>
    </row>
    <row r="9" spans="1:42" ht="30" customHeight="1" x14ac:dyDescent="0.3">
      <c r="A9" s="98">
        <f t="shared" si="0"/>
        <v>7</v>
      </c>
      <c r="B9" s="108" t="s">
        <v>246</v>
      </c>
      <c r="C9" s="101"/>
      <c r="D9" s="101"/>
      <c r="E9" s="101"/>
      <c r="F9" s="101"/>
      <c r="G9" s="101"/>
      <c r="H9" s="101"/>
      <c r="I9" s="101"/>
      <c r="J9" s="101"/>
      <c r="K9" s="101"/>
      <c r="L9" s="101"/>
      <c r="M9" s="101"/>
      <c r="N9" s="101"/>
      <c r="O9" s="101"/>
      <c r="P9" s="101"/>
      <c r="Q9" s="101"/>
      <c r="R9" s="102"/>
      <c r="S9" s="102"/>
      <c r="T9" s="102"/>
      <c r="U9" s="103"/>
      <c r="V9" s="103"/>
      <c r="W9" s="104"/>
      <c r="X9" s="104"/>
      <c r="Y9" s="104"/>
      <c r="Z9" s="104"/>
      <c r="AA9" s="104"/>
      <c r="AB9" s="104"/>
      <c r="AC9" s="104"/>
      <c r="AD9" s="104"/>
      <c r="AE9" s="104"/>
      <c r="AF9" s="104"/>
      <c r="AG9" s="104"/>
      <c r="AH9" s="104"/>
      <c r="AI9" s="104"/>
      <c r="AJ9" s="104"/>
      <c r="AK9" s="104"/>
      <c r="AL9" s="104"/>
      <c r="AM9" s="104"/>
      <c r="AN9" s="104"/>
      <c r="AO9" s="104"/>
      <c r="AP9" s="104"/>
    </row>
    <row r="10" spans="1:42" ht="30" customHeight="1" x14ac:dyDescent="0.3">
      <c r="A10" s="98">
        <v>8</v>
      </c>
      <c r="B10" s="101" t="s">
        <v>247</v>
      </c>
      <c r="C10" s="101"/>
      <c r="D10" s="101"/>
      <c r="E10" s="101"/>
      <c r="F10" s="101"/>
      <c r="G10" s="101"/>
      <c r="H10" s="101"/>
      <c r="I10" s="101"/>
      <c r="J10" s="101"/>
      <c r="K10" s="101"/>
      <c r="L10" s="101"/>
      <c r="M10" s="101"/>
      <c r="N10" s="101"/>
      <c r="O10" s="101"/>
      <c r="P10" s="101"/>
      <c r="Q10" s="101"/>
      <c r="R10" s="102"/>
      <c r="S10" s="102"/>
      <c r="T10" s="102"/>
      <c r="U10" s="103"/>
      <c r="V10" s="103"/>
      <c r="W10" s="104"/>
      <c r="X10" s="104"/>
      <c r="Y10" s="104"/>
      <c r="Z10" s="104"/>
      <c r="AA10" s="104"/>
      <c r="AB10" s="104"/>
      <c r="AC10" s="104"/>
      <c r="AD10" s="104"/>
      <c r="AE10" s="104"/>
      <c r="AF10" s="104"/>
      <c r="AG10" s="104"/>
      <c r="AH10" s="104"/>
      <c r="AI10" s="104"/>
      <c r="AJ10" s="104"/>
      <c r="AK10" s="104"/>
      <c r="AL10" s="104"/>
      <c r="AM10" s="104"/>
      <c r="AN10" s="104"/>
      <c r="AO10" s="104"/>
      <c r="AP10" s="104"/>
    </row>
    <row r="11" spans="1:42" ht="30" customHeight="1" x14ac:dyDescent="0.3">
      <c r="A11" s="98">
        <f t="shared" si="0"/>
        <v>9</v>
      </c>
      <c r="B11" s="101" t="s">
        <v>232</v>
      </c>
      <c r="C11" s="101"/>
      <c r="D11" s="101"/>
      <c r="E11" s="101"/>
      <c r="F11" s="101"/>
      <c r="G11" s="101"/>
      <c r="H11" s="101"/>
      <c r="I11" s="101"/>
      <c r="J11" s="101"/>
      <c r="K11" s="101"/>
      <c r="L11" s="101"/>
      <c r="M11" s="101"/>
      <c r="N11" s="101"/>
      <c r="O11" s="101"/>
      <c r="P11" s="102"/>
      <c r="Q11" s="101"/>
      <c r="R11" s="102"/>
      <c r="S11" s="102"/>
      <c r="T11" s="102"/>
      <c r="U11" s="103"/>
      <c r="V11" s="103"/>
      <c r="W11" s="104"/>
      <c r="X11" s="104"/>
      <c r="Y11" s="104"/>
      <c r="Z11" s="104"/>
      <c r="AA11" s="104"/>
      <c r="AB11" s="104"/>
      <c r="AC11" s="104"/>
      <c r="AD11" s="104"/>
      <c r="AE11" s="104"/>
      <c r="AF11" s="104"/>
      <c r="AG11" s="104"/>
      <c r="AH11" s="104"/>
      <c r="AI11" s="104"/>
      <c r="AJ11" s="104"/>
      <c r="AK11" s="104"/>
      <c r="AL11" s="104"/>
      <c r="AM11" s="104"/>
      <c r="AN11" s="104"/>
      <c r="AO11" s="104"/>
      <c r="AP11" s="104"/>
    </row>
    <row r="12" spans="1:42" ht="30" customHeight="1" x14ac:dyDescent="0.3">
      <c r="A12" s="98">
        <v>10</v>
      </c>
      <c r="B12" s="101" t="s">
        <v>233</v>
      </c>
      <c r="C12" s="101"/>
      <c r="D12" s="101"/>
      <c r="E12" s="101"/>
      <c r="F12" s="101"/>
      <c r="G12" s="101"/>
      <c r="H12" s="101"/>
      <c r="I12" s="101"/>
      <c r="J12" s="101"/>
      <c r="K12" s="101"/>
      <c r="L12" s="101"/>
      <c r="M12" s="101"/>
      <c r="N12" s="101"/>
      <c r="O12" s="101"/>
      <c r="P12" s="101"/>
      <c r="Q12" s="101"/>
      <c r="R12" s="102"/>
      <c r="S12" s="102"/>
      <c r="T12" s="102"/>
      <c r="U12" s="103"/>
      <c r="V12" s="103"/>
      <c r="W12" s="104"/>
      <c r="X12" s="104"/>
      <c r="Y12" s="104"/>
      <c r="Z12" s="104"/>
      <c r="AA12" s="104"/>
      <c r="AB12" s="104"/>
      <c r="AC12" s="104"/>
      <c r="AD12" s="104"/>
      <c r="AE12" s="104"/>
      <c r="AF12" s="104"/>
      <c r="AG12" s="104"/>
      <c r="AH12" s="104"/>
      <c r="AI12" s="104"/>
      <c r="AJ12" s="104"/>
      <c r="AK12" s="104"/>
      <c r="AL12" s="104"/>
      <c r="AM12" s="104"/>
      <c r="AN12" s="104"/>
      <c r="AO12" s="104"/>
      <c r="AP12" s="104"/>
    </row>
    <row r="13" spans="1:42" ht="30" customHeight="1" x14ac:dyDescent="0.3">
      <c r="A13" s="98">
        <f t="shared" si="0"/>
        <v>11</v>
      </c>
      <c r="B13" s="101" t="s">
        <v>248</v>
      </c>
      <c r="C13" s="101"/>
      <c r="D13" s="101"/>
      <c r="E13" s="101"/>
      <c r="F13" s="101"/>
      <c r="G13" s="101"/>
      <c r="H13" s="101"/>
      <c r="I13" s="101"/>
      <c r="J13" s="101"/>
      <c r="K13" s="101"/>
      <c r="L13" s="101"/>
      <c r="M13" s="101"/>
      <c r="N13" s="101"/>
      <c r="O13" s="101"/>
      <c r="P13" s="101"/>
      <c r="Q13" s="101"/>
      <c r="R13" s="102"/>
      <c r="S13" s="102"/>
      <c r="T13" s="102"/>
      <c r="U13" s="103"/>
      <c r="V13" s="103"/>
      <c r="W13" s="104"/>
      <c r="X13" s="104"/>
      <c r="Y13" s="104"/>
      <c r="Z13" s="104"/>
      <c r="AA13" s="104"/>
      <c r="AB13" s="104"/>
      <c r="AC13" s="104"/>
      <c r="AD13" s="104"/>
      <c r="AE13" s="104"/>
      <c r="AF13" s="104"/>
      <c r="AG13" s="104"/>
      <c r="AH13" s="104"/>
      <c r="AI13" s="104"/>
      <c r="AJ13" s="104"/>
      <c r="AK13" s="104"/>
      <c r="AL13" s="104"/>
      <c r="AM13" s="104"/>
      <c r="AN13" s="104"/>
      <c r="AO13" s="104"/>
      <c r="AP13" s="104"/>
    </row>
    <row r="14" spans="1:42" ht="30" customHeight="1" x14ac:dyDescent="0.3">
      <c r="A14" s="98">
        <f t="shared" si="0"/>
        <v>12</v>
      </c>
      <c r="B14" s="101" t="s">
        <v>249</v>
      </c>
      <c r="C14" s="101"/>
      <c r="D14" s="101"/>
      <c r="E14" s="101"/>
      <c r="F14" s="101"/>
      <c r="G14" s="101"/>
      <c r="H14" s="101"/>
      <c r="I14" s="101"/>
      <c r="J14" s="101"/>
      <c r="K14" s="101"/>
      <c r="L14" s="101"/>
      <c r="M14" s="101"/>
      <c r="N14" s="101"/>
      <c r="O14" s="101"/>
      <c r="P14" s="101"/>
      <c r="Q14" s="101"/>
      <c r="R14" s="102"/>
      <c r="S14" s="102"/>
      <c r="T14" s="102"/>
      <c r="U14" s="103"/>
      <c r="V14" s="103"/>
      <c r="W14" s="104"/>
      <c r="X14" s="104"/>
      <c r="Y14" s="104"/>
      <c r="Z14" s="104"/>
      <c r="AA14" s="104"/>
      <c r="AB14" s="104"/>
      <c r="AC14" s="104"/>
      <c r="AD14" s="104"/>
      <c r="AE14" s="104"/>
      <c r="AF14" s="104"/>
      <c r="AG14" s="104"/>
      <c r="AH14" s="104"/>
      <c r="AI14" s="104"/>
      <c r="AJ14" s="104"/>
      <c r="AK14" s="104"/>
      <c r="AL14" s="104"/>
      <c r="AM14" s="104"/>
      <c r="AN14" s="104"/>
      <c r="AO14" s="104"/>
      <c r="AP14" s="104"/>
    </row>
    <row r="15" spans="1:42" ht="30" customHeight="1" x14ac:dyDescent="0.3">
      <c r="A15" s="98">
        <f t="shared" si="0"/>
        <v>13</v>
      </c>
      <c r="B15" s="101" t="s">
        <v>250</v>
      </c>
      <c r="C15" s="101"/>
      <c r="D15" s="101"/>
      <c r="E15" s="101"/>
      <c r="F15" s="101"/>
      <c r="G15" s="101"/>
      <c r="H15" s="101"/>
      <c r="I15" s="101"/>
      <c r="J15" s="101"/>
      <c r="K15" s="101"/>
      <c r="L15" s="101"/>
      <c r="M15" s="101"/>
      <c r="N15" s="101"/>
      <c r="O15" s="101"/>
      <c r="P15" s="101"/>
      <c r="Q15" s="101"/>
      <c r="R15" s="102"/>
      <c r="S15" s="102"/>
      <c r="T15" s="102"/>
      <c r="U15" s="103"/>
      <c r="V15" s="103"/>
      <c r="W15" s="104"/>
      <c r="X15" s="104"/>
      <c r="Y15" s="104"/>
      <c r="Z15" s="104"/>
      <c r="AA15" s="104"/>
      <c r="AB15" s="104"/>
      <c r="AC15" s="104"/>
      <c r="AD15" s="104"/>
      <c r="AE15" s="104"/>
      <c r="AF15" s="104"/>
      <c r="AG15" s="104"/>
      <c r="AH15" s="104"/>
      <c r="AI15" s="104"/>
      <c r="AJ15" s="104"/>
      <c r="AK15" s="104"/>
      <c r="AL15" s="104"/>
      <c r="AM15" s="104"/>
      <c r="AN15" s="104"/>
      <c r="AO15" s="104"/>
      <c r="AP15" s="104"/>
    </row>
    <row r="16" spans="1:42" ht="30" customHeight="1" x14ac:dyDescent="0.3">
      <c r="A16" s="98"/>
      <c r="B16" s="101"/>
      <c r="C16" s="101"/>
      <c r="D16" s="101"/>
      <c r="E16" s="101"/>
      <c r="F16" s="101"/>
      <c r="G16" s="101"/>
      <c r="H16" s="101"/>
      <c r="I16" s="101"/>
      <c r="J16" s="101"/>
      <c r="K16" s="101"/>
      <c r="L16" s="101"/>
      <c r="M16" s="101"/>
      <c r="N16" s="101"/>
      <c r="O16" s="101"/>
      <c r="P16" s="101"/>
      <c r="Q16" s="101"/>
      <c r="R16" s="102"/>
      <c r="S16" s="102"/>
      <c r="T16" s="102"/>
      <c r="U16" s="103"/>
      <c r="V16" s="103"/>
      <c r="W16" s="104"/>
      <c r="X16" s="104"/>
      <c r="Y16" s="104"/>
      <c r="Z16" s="104"/>
      <c r="AA16" s="104"/>
      <c r="AB16" s="104"/>
      <c r="AC16" s="104"/>
      <c r="AD16" s="104"/>
      <c r="AE16" s="104"/>
      <c r="AF16" s="104"/>
      <c r="AG16" s="104"/>
      <c r="AH16" s="104"/>
      <c r="AI16" s="104"/>
      <c r="AJ16" s="104"/>
      <c r="AK16" s="104"/>
      <c r="AL16" s="104"/>
      <c r="AM16" s="104"/>
      <c r="AN16" s="104"/>
      <c r="AO16" s="104"/>
      <c r="AP16" s="104"/>
    </row>
    <row r="17" spans="1:75" ht="21.75" customHeight="1" x14ac:dyDescent="0.3">
      <c r="A17" s="109"/>
      <c r="B17" s="103"/>
      <c r="C17" s="103"/>
      <c r="D17" s="103"/>
      <c r="E17" s="103"/>
      <c r="F17" s="103"/>
      <c r="G17" s="103"/>
      <c r="H17" s="103"/>
      <c r="I17" s="103"/>
      <c r="J17" s="103"/>
      <c r="K17" s="103"/>
      <c r="L17" s="103"/>
      <c r="M17" s="103"/>
      <c r="N17" s="103"/>
      <c r="O17" s="103"/>
      <c r="P17" s="103"/>
      <c r="Q17" s="103"/>
      <c r="R17" s="103"/>
      <c r="S17" s="103"/>
      <c r="T17" s="103"/>
      <c r="U17" s="103"/>
      <c r="V17" s="103"/>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104"/>
      <c r="BI17" s="104"/>
      <c r="BJ17" s="104"/>
      <c r="BK17" s="104"/>
      <c r="BL17" s="104"/>
      <c r="BM17" s="104"/>
      <c r="BN17" s="104"/>
      <c r="BO17" s="104"/>
      <c r="BP17" s="104"/>
      <c r="BQ17" s="104"/>
      <c r="BR17" s="104"/>
      <c r="BS17" s="104"/>
      <c r="BT17" s="104"/>
      <c r="BU17" s="104"/>
      <c r="BV17" s="104"/>
      <c r="BW17" s="104"/>
    </row>
    <row r="18" spans="1:75" ht="21.75" customHeight="1" x14ac:dyDescent="0.3">
      <c r="A18" s="109"/>
      <c r="B18" s="103"/>
      <c r="C18" s="103"/>
      <c r="D18" s="103"/>
      <c r="E18" s="103"/>
      <c r="F18" s="103"/>
      <c r="G18" s="103"/>
      <c r="H18" s="103"/>
      <c r="I18" s="103"/>
      <c r="J18" s="103"/>
      <c r="K18" s="103"/>
      <c r="L18" s="103"/>
      <c r="M18" s="103"/>
      <c r="N18" s="103"/>
      <c r="O18" s="103"/>
      <c r="P18" s="103"/>
      <c r="Q18" s="103"/>
      <c r="R18" s="103"/>
      <c r="S18" s="103"/>
      <c r="T18" s="103"/>
      <c r="U18" s="103"/>
      <c r="V18" s="103"/>
      <c r="W18" s="104"/>
      <c r="X18" s="104"/>
      <c r="Y18" s="104"/>
      <c r="Z18" s="104"/>
      <c r="AA18" s="104"/>
      <c r="AB18" s="104"/>
      <c r="AC18" s="104"/>
      <c r="AD18" s="104"/>
      <c r="AE18" s="104"/>
      <c r="AF18" s="104"/>
      <c r="AG18" s="104"/>
      <c r="AH18" s="104"/>
      <c r="AI18" s="104"/>
      <c r="AJ18" s="104"/>
      <c r="AK18" s="104"/>
      <c r="AL18" s="104"/>
      <c r="AM18" s="104"/>
      <c r="AN18" s="104"/>
      <c r="AO18" s="104"/>
      <c r="AP18" s="104"/>
      <c r="AQ18" s="104"/>
      <c r="AR18" s="104"/>
      <c r="AS18" s="104"/>
      <c r="AT18" s="104"/>
      <c r="AU18" s="104"/>
      <c r="AV18" s="104"/>
      <c r="AW18" s="104"/>
      <c r="AX18" s="104"/>
      <c r="AY18" s="104"/>
      <c r="AZ18" s="104"/>
      <c r="BA18" s="104"/>
      <c r="BB18" s="104"/>
      <c r="BC18" s="104"/>
      <c r="BD18" s="104"/>
      <c r="BE18" s="104"/>
      <c r="BF18" s="104"/>
      <c r="BG18" s="104"/>
      <c r="BH18" s="104"/>
      <c r="BI18" s="104"/>
      <c r="BJ18" s="104"/>
      <c r="BK18" s="104"/>
      <c r="BL18" s="104"/>
      <c r="BM18" s="104"/>
      <c r="BN18" s="104"/>
      <c r="BO18" s="104"/>
      <c r="BP18" s="104"/>
      <c r="BQ18" s="104"/>
      <c r="BR18" s="104"/>
      <c r="BS18" s="104"/>
      <c r="BT18" s="104"/>
      <c r="BU18" s="104"/>
      <c r="BV18" s="104"/>
      <c r="BW18" s="104"/>
    </row>
    <row r="19" spans="1:75" ht="21.75" customHeight="1" x14ac:dyDescent="0.3">
      <c r="A19" s="109"/>
      <c r="B19" s="103"/>
      <c r="C19" s="103"/>
      <c r="D19" s="103"/>
      <c r="E19" s="103"/>
      <c r="F19" s="103"/>
      <c r="G19" s="103"/>
      <c r="H19" s="103"/>
      <c r="I19" s="103"/>
      <c r="J19" s="103"/>
      <c r="K19" s="103"/>
      <c r="L19" s="103"/>
      <c r="M19" s="103"/>
      <c r="N19" s="103"/>
      <c r="O19" s="103"/>
      <c r="P19" s="103"/>
      <c r="Q19" s="103"/>
      <c r="R19" s="103"/>
      <c r="S19" s="103"/>
      <c r="T19" s="103"/>
      <c r="U19" s="103"/>
      <c r="V19" s="103"/>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104"/>
      <c r="BT19" s="104"/>
      <c r="BU19" s="104"/>
      <c r="BV19" s="104"/>
      <c r="BW19" s="104"/>
    </row>
    <row r="20" spans="1:75" ht="21.75" customHeight="1" x14ac:dyDescent="0.3">
      <c r="A20" s="109"/>
      <c r="B20" s="103"/>
      <c r="C20" s="103"/>
      <c r="D20" s="103"/>
      <c r="E20" s="103"/>
      <c r="F20" s="103"/>
      <c r="G20" s="103"/>
      <c r="H20" s="103"/>
      <c r="I20" s="103"/>
      <c r="J20" s="103"/>
      <c r="K20" s="103"/>
      <c r="L20" s="103"/>
      <c r="M20" s="103"/>
      <c r="N20" s="103"/>
      <c r="O20" s="103"/>
      <c r="P20" s="103"/>
      <c r="Q20" s="103"/>
      <c r="R20" s="103"/>
      <c r="S20" s="103"/>
      <c r="T20" s="103"/>
      <c r="U20" s="103"/>
      <c r="V20" s="103"/>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c r="AU20" s="104"/>
      <c r="AV20" s="104"/>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c r="BS20" s="104"/>
      <c r="BT20" s="104"/>
      <c r="BU20" s="104"/>
      <c r="BV20" s="104"/>
      <c r="BW20" s="104"/>
    </row>
    <row r="21" spans="1:75" ht="21.75" customHeight="1" x14ac:dyDescent="0.3">
      <c r="A21" s="109"/>
      <c r="B21" s="103"/>
      <c r="C21" s="103"/>
      <c r="D21" s="103"/>
      <c r="E21" s="103"/>
      <c r="F21" s="103"/>
      <c r="G21" s="103"/>
      <c r="H21" s="103"/>
      <c r="I21" s="103"/>
      <c r="J21" s="103"/>
      <c r="K21" s="103"/>
      <c r="L21" s="103"/>
      <c r="M21" s="103"/>
      <c r="N21" s="103"/>
      <c r="O21" s="103"/>
      <c r="P21" s="103"/>
      <c r="Q21" s="103"/>
      <c r="R21" s="103"/>
      <c r="S21" s="103"/>
      <c r="T21" s="103"/>
      <c r="U21" s="103"/>
      <c r="V21" s="103"/>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104"/>
      <c r="BU21" s="104"/>
      <c r="BV21" s="104"/>
      <c r="BW21" s="104"/>
    </row>
    <row r="22" spans="1:75" ht="21.75" customHeight="1" x14ac:dyDescent="0.3">
      <c r="A22" s="109"/>
      <c r="B22" s="103"/>
      <c r="C22" s="103"/>
      <c r="D22" s="103"/>
      <c r="E22" s="103"/>
      <c r="F22" s="103"/>
      <c r="G22" s="103"/>
      <c r="H22" s="103"/>
      <c r="I22" s="103"/>
      <c r="J22" s="103"/>
      <c r="K22" s="103"/>
      <c r="L22" s="103"/>
      <c r="M22" s="103"/>
      <c r="N22" s="103"/>
      <c r="O22" s="103"/>
      <c r="P22" s="103"/>
      <c r="Q22" s="103"/>
      <c r="R22" s="103"/>
      <c r="S22" s="103"/>
      <c r="T22" s="103"/>
      <c r="U22" s="103"/>
      <c r="V22" s="103"/>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104"/>
      <c r="BU22" s="104"/>
      <c r="BV22" s="104"/>
      <c r="BW22" s="104"/>
    </row>
    <row r="23" spans="1:75" ht="21.75" customHeight="1" x14ac:dyDescent="0.3">
      <c r="A23" s="109"/>
      <c r="B23" s="103"/>
      <c r="C23" s="103"/>
      <c r="D23" s="103"/>
      <c r="E23" s="103"/>
      <c r="F23" s="103"/>
      <c r="G23" s="103"/>
      <c r="H23" s="103"/>
      <c r="I23" s="103"/>
      <c r="J23" s="103"/>
      <c r="K23" s="103"/>
      <c r="L23" s="103"/>
      <c r="M23" s="103"/>
      <c r="N23" s="103"/>
      <c r="O23" s="103"/>
      <c r="P23" s="103"/>
      <c r="Q23" s="103"/>
      <c r="R23" s="103"/>
      <c r="S23" s="103"/>
      <c r="T23" s="103"/>
      <c r="U23" s="103"/>
      <c r="V23" s="103"/>
      <c r="W23" s="104"/>
      <c r="X23" s="104"/>
      <c r="Y23" s="104"/>
      <c r="Z23" s="104"/>
      <c r="AA23" s="104"/>
      <c r="AB23" s="104"/>
      <c r="AC23" s="104"/>
      <c r="AD23" s="104"/>
      <c r="AE23" s="104"/>
      <c r="AF23" s="104"/>
      <c r="AG23" s="104"/>
      <c r="AH23" s="104"/>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104"/>
      <c r="BW23" s="104"/>
    </row>
    <row r="24" spans="1:75" ht="21.75" customHeight="1" x14ac:dyDescent="0.3">
      <c r="A24" s="109"/>
      <c r="B24" s="103"/>
      <c r="C24" s="103"/>
      <c r="D24" s="103"/>
      <c r="E24" s="103"/>
      <c r="F24" s="103"/>
      <c r="G24" s="103"/>
      <c r="H24" s="103"/>
      <c r="I24" s="103"/>
      <c r="J24" s="103"/>
      <c r="K24" s="103"/>
      <c r="L24" s="103"/>
      <c r="M24" s="103"/>
      <c r="N24" s="103"/>
      <c r="O24" s="103"/>
      <c r="P24" s="103"/>
      <c r="Q24" s="103"/>
      <c r="R24" s="103"/>
      <c r="S24" s="103"/>
      <c r="T24" s="103"/>
      <c r="U24" s="103"/>
      <c r="V24" s="103"/>
      <c r="W24" s="104"/>
      <c r="X24" s="104"/>
      <c r="Y24" s="104"/>
      <c r="Z24" s="104"/>
      <c r="AA24" s="104"/>
      <c r="AB24" s="104"/>
      <c r="AC24" s="104"/>
      <c r="AD24" s="104"/>
      <c r="AE24" s="104"/>
      <c r="AF24" s="104"/>
      <c r="AG24" s="104"/>
      <c r="AH24" s="104"/>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104"/>
      <c r="BW24" s="104"/>
    </row>
    <row r="25" spans="1:75" ht="21.75" customHeight="1" x14ac:dyDescent="0.3">
      <c r="A25" s="109"/>
      <c r="B25" s="103"/>
      <c r="C25" s="103"/>
      <c r="D25" s="103"/>
      <c r="E25" s="103"/>
      <c r="F25" s="103"/>
      <c r="G25" s="103"/>
      <c r="H25" s="103"/>
      <c r="I25" s="103"/>
      <c r="J25" s="103"/>
      <c r="K25" s="103"/>
      <c r="L25" s="103"/>
      <c r="M25" s="103"/>
      <c r="N25" s="103"/>
      <c r="O25" s="103"/>
      <c r="P25" s="103"/>
      <c r="Q25" s="103"/>
      <c r="R25" s="103"/>
      <c r="S25" s="103"/>
      <c r="T25" s="103"/>
      <c r="U25" s="103"/>
      <c r="V25" s="103"/>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104"/>
      <c r="BW25" s="104"/>
    </row>
    <row r="26" spans="1:75" ht="21.75" customHeight="1" x14ac:dyDescent="0.3">
      <c r="A26" s="109"/>
      <c r="B26" s="103"/>
      <c r="C26" s="103"/>
      <c r="D26" s="103"/>
      <c r="E26" s="103"/>
      <c r="F26" s="103"/>
      <c r="G26" s="103"/>
      <c r="H26" s="103"/>
      <c r="I26" s="103"/>
      <c r="J26" s="103"/>
      <c r="K26" s="103"/>
      <c r="L26" s="103"/>
      <c r="M26" s="103"/>
      <c r="N26" s="103"/>
      <c r="O26" s="103"/>
      <c r="P26" s="103"/>
      <c r="Q26" s="103"/>
      <c r="R26" s="103"/>
      <c r="S26" s="103"/>
      <c r="T26" s="103"/>
      <c r="U26" s="103"/>
      <c r="V26" s="103"/>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104"/>
      <c r="BN26" s="104"/>
      <c r="BO26" s="104"/>
      <c r="BP26" s="104"/>
      <c r="BQ26" s="104"/>
      <c r="BR26" s="104"/>
      <c r="BS26" s="104"/>
      <c r="BT26" s="104"/>
      <c r="BU26" s="104"/>
      <c r="BV26" s="104"/>
      <c r="BW26" s="104"/>
    </row>
    <row r="27" spans="1:75" ht="21.75" customHeight="1" x14ac:dyDescent="0.3">
      <c r="A27" s="110"/>
      <c r="B27" s="104"/>
      <c r="C27" s="104"/>
      <c r="D27" s="104"/>
      <c r="E27" s="104"/>
      <c r="F27" s="104"/>
      <c r="G27" s="104"/>
      <c r="H27" s="104"/>
      <c r="I27" s="104"/>
      <c r="J27" s="104"/>
      <c r="K27" s="104"/>
      <c r="L27" s="104"/>
      <c r="M27" s="104"/>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c r="AT27" s="104"/>
      <c r="AU27" s="104"/>
      <c r="AV27" s="104"/>
      <c r="AW27" s="104"/>
      <c r="AX27" s="104"/>
      <c r="AY27" s="104"/>
      <c r="AZ27" s="104"/>
      <c r="BA27" s="104"/>
      <c r="BB27" s="104"/>
      <c r="BC27" s="104"/>
      <c r="BD27" s="104"/>
      <c r="BE27" s="104"/>
      <c r="BF27" s="104"/>
      <c r="BG27" s="104"/>
      <c r="BH27" s="104"/>
      <c r="BI27" s="104"/>
      <c r="BJ27" s="104"/>
      <c r="BK27" s="104"/>
      <c r="BL27" s="104"/>
      <c r="BM27" s="104"/>
      <c r="BN27" s="104"/>
      <c r="BO27" s="104"/>
      <c r="BP27" s="104"/>
      <c r="BQ27" s="104"/>
      <c r="BR27" s="104"/>
      <c r="BS27" s="104"/>
      <c r="BT27" s="104"/>
      <c r="BU27" s="104"/>
      <c r="BV27" s="104"/>
      <c r="BW27" s="104"/>
    </row>
    <row r="28" spans="1:75" ht="21.75" customHeight="1" x14ac:dyDescent="0.3">
      <c r="A28" s="110"/>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04"/>
      <c r="BB28" s="104"/>
      <c r="BC28" s="104"/>
      <c r="BD28" s="104"/>
      <c r="BE28" s="104"/>
      <c r="BF28" s="104"/>
      <c r="BG28" s="104"/>
      <c r="BH28" s="104"/>
      <c r="BI28" s="104"/>
      <c r="BJ28" s="104"/>
      <c r="BK28" s="104"/>
      <c r="BL28" s="104"/>
      <c r="BM28" s="104"/>
      <c r="BN28" s="104"/>
      <c r="BO28" s="104"/>
      <c r="BP28" s="104"/>
      <c r="BQ28" s="104"/>
      <c r="BR28" s="104"/>
      <c r="BS28" s="104"/>
      <c r="BT28" s="104"/>
      <c r="BU28" s="104"/>
      <c r="BV28" s="104"/>
      <c r="BW28" s="104"/>
    </row>
    <row r="29" spans="1:75" ht="21.75" customHeight="1" x14ac:dyDescent="0.3">
      <c r="A29" s="110"/>
      <c r="B29" s="104"/>
      <c r="C29" s="104"/>
      <c r="D29" s="104"/>
      <c r="E29" s="104"/>
      <c r="F29" s="104"/>
      <c r="G29" s="104"/>
      <c r="H29" s="104"/>
      <c r="I29" s="104"/>
      <c r="J29" s="104"/>
      <c r="K29" s="104"/>
      <c r="L29" s="104"/>
      <c r="M29" s="104"/>
      <c r="N29" s="104"/>
      <c r="O29" s="104"/>
      <c r="P29" s="104"/>
      <c r="Q29" s="104"/>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104"/>
      <c r="BN29" s="104"/>
      <c r="BO29" s="104"/>
      <c r="BP29" s="104"/>
      <c r="BQ29" s="104"/>
      <c r="BR29" s="104"/>
      <c r="BS29" s="104"/>
      <c r="BT29" s="104"/>
      <c r="BU29" s="104"/>
      <c r="BV29" s="104"/>
      <c r="BW29" s="104"/>
    </row>
    <row r="30" spans="1:75" ht="21.75" customHeight="1" x14ac:dyDescent="0.3">
      <c r="A30" s="110"/>
      <c r="B30" s="104"/>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4"/>
      <c r="BM30" s="104"/>
      <c r="BN30" s="104"/>
      <c r="BO30" s="104"/>
      <c r="BP30" s="104"/>
      <c r="BQ30" s="104"/>
      <c r="BR30" s="104"/>
      <c r="BS30" s="104"/>
      <c r="BT30" s="104"/>
      <c r="BU30" s="104"/>
      <c r="BV30" s="104"/>
      <c r="BW30" s="104"/>
    </row>
    <row r="31" spans="1:75" ht="21.75" customHeight="1" x14ac:dyDescent="0.3">
      <c r="A31" s="110"/>
      <c r="B31" s="104"/>
      <c r="C31" s="104"/>
      <c r="D31" s="104"/>
      <c r="E31" s="104"/>
      <c r="F31" s="104"/>
      <c r="G31" s="104"/>
      <c r="H31" s="104"/>
      <c r="I31" s="104"/>
      <c r="J31" s="104"/>
      <c r="K31" s="104"/>
      <c r="L31" s="104"/>
      <c r="M31" s="104"/>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4"/>
      <c r="AP31" s="104"/>
      <c r="AQ31" s="104"/>
      <c r="AR31" s="104"/>
      <c r="AS31" s="104"/>
      <c r="AT31" s="104"/>
      <c r="AU31" s="104"/>
      <c r="AV31" s="104"/>
      <c r="AW31" s="104"/>
      <c r="AX31" s="104"/>
      <c r="AY31" s="104"/>
      <c r="AZ31" s="104"/>
      <c r="BA31" s="104"/>
      <c r="BB31" s="104"/>
      <c r="BC31" s="104"/>
      <c r="BD31" s="104"/>
      <c r="BE31" s="104"/>
      <c r="BF31" s="104"/>
      <c r="BG31" s="104"/>
      <c r="BH31" s="104"/>
      <c r="BI31" s="104"/>
      <c r="BJ31" s="104"/>
      <c r="BK31" s="104"/>
      <c r="BL31" s="104"/>
      <c r="BM31" s="104"/>
      <c r="BN31" s="104"/>
      <c r="BO31" s="104"/>
      <c r="BP31" s="104"/>
      <c r="BQ31" s="104"/>
      <c r="BR31" s="104"/>
      <c r="BS31" s="104"/>
      <c r="BT31" s="104"/>
      <c r="BU31" s="104"/>
      <c r="BV31" s="104"/>
      <c r="BW31" s="104"/>
    </row>
    <row r="32" spans="1:75" ht="21.75" customHeight="1" x14ac:dyDescent="0.3">
      <c r="A32" s="110"/>
      <c r="B32" s="104"/>
      <c r="C32" s="104"/>
      <c r="D32" s="104"/>
      <c r="E32" s="104"/>
      <c r="F32" s="104"/>
      <c r="G32" s="104"/>
      <c r="H32" s="104"/>
      <c r="I32" s="104"/>
      <c r="J32" s="104"/>
      <c r="K32" s="104"/>
      <c r="L32" s="104"/>
      <c r="M32" s="104"/>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104"/>
      <c r="BW32" s="104"/>
    </row>
    <row r="33" spans="1:75" ht="21.75" customHeight="1" x14ac:dyDescent="0.3">
      <c r="A33" s="110"/>
      <c r="B33" s="104"/>
      <c r="C33" s="104"/>
      <c r="D33" s="104"/>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104"/>
      <c r="BW33" s="104"/>
    </row>
    <row r="34" spans="1:75" ht="21.75" customHeight="1" x14ac:dyDescent="0.3">
      <c r="A34" s="110"/>
      <c r="B34" s="104"/>
      <c r="C34" s="104"/>
      <c r="D34" s="104"/>
      <c r="E34" s="104"/>
      <c r="F34" s="104"/>
      <c r="G34" s="104"/>
      <c r="H34" s="104"/>
      <c r="I34" s="104"/>
      <c r="J34" s="104"/>
      <c r="K34" s="104"/>
      <c r="L34" s="104"/>
      <c r="M34" s="104"/>
      <c r="N34" s="104"/>
      <c r="O34" s="104"/>
      <c r="P34" s="104"/>
      <c r="Q34" s="104"/>
      <c r="R34" s="104"/>
      <c r="S34" s="104"/>
      <c r="T34" s="104"/>
      <c r="U34" s="104"/>
      <c r="V34" s="104"/>
      <c r="W34" s="104"/>
      <c r="X34" s="104"/>
      <c r="Y34" s="104"/>
      <c r="Z34" s="104"/>
      <c r="AA34" s="104"/>
      <c r="AB34" s="104"/>
      <c r="AC34" s="104"/>
      <c r="AD34" s="104"/>
      <c r="AE34" s="104"/>
      <c r="AF34" s="104"/>
      <c r="AG34" s="104"/>
      <c r="AH34" s="104"/>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104"/>
      <c r="BW34" s="104"/>
    </row>
    <row r="35" spans="1:75" ht="21.75" customHeight="1" x14ac:dyDescent="0.3">
      <c r="A35" s="110"/>
      <c r="B35" s="104"/>
      <c r="C35" s="104"/>
      <c r="D35" s="104"/>
      <c r="E35" s="104"/>
      <c r="F35" s="104"/>
      <c r="G35" s="104"/>
      <c r="H35" s="104"/>
      <c r="I35" s="104"/>
      <c r="J35" s="104"/>
      <c r="K35" s="104"/>
      <c r="L35" s="104"/>
      <c r="M35" s="104"/>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4"/>
      <c r="AP35" s="104"/>
      <c r="AQ35" s="104"/>
      <c r="AR35" s="104"/>
      <c r="AS35" s="104"/>
      <c r="AT35" s="104"/>
      <c r="AU35" s="104"/>
      <c r="AV35" s="104"/>
      <c r="AW35" s="104"/>
      <c r="AX35" s="104"/>
      <c r="AY35" s="104"/>
      <c r="AZ35" s="104"/>
      <c r="BA35" s="104"/>
      <c r="BB35" s="104"/>
      <c r="BC35" s="104"/>
      <c r="BD35" s="104"/>
      <c r="BE35" s="104"/>
      <c r="BF35" s="104"/>
      <c r="BG35" s="104"/>
      <c r="BH35" s="104"/>
      <c r="BI35" s="104"/>
      <c r="BJ35" s="104"/>
      <c r="BK35" s="104"/>
      <c r="BL35" s="104"/>
      <c r="BM35" s="104"/>
      <c r="BN35" s="104"/>
      <c r="BO35" s="104"/>
      <c r="BP35" s="104"/>
      <c r="BQ35" s="104"/>
      <c r="BR35" s="104"/>
      <c r="BS35" s="104"/>
      <c r="BT35" s="104"/>
      <c r="BU35" s="104"/>
      <c r="BV35" s="104"/>
      <c r="BW35" s="104"/>
    </row>
    <row r="36" spans="1:75" ht="21.75" customHeight="1" x14ac:dyDescent="0.3">
      <c r="A36" s="110"/>
      <c r="B36" s="104"/>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104"/>
      <c r="BN36" s="104"/>
      <c r="BO36" s="104"/>
      <c r="BP36" s="104"/>
      <c r="BQ36" s="104"/>
      <c r="BR36" s="104"/>
      <c r="BS36" s="104"/>
      <c r="BT36" s="104"/>
      <c r="BU36" s="104"/>
      <c r="BV36" s="104"/>
      <c r="BW36" s="104"/>
    </row>
    <row r="37" spans="1:75" ht="21.75" customHeight="1" x14ac:dyDescent="0.3">
      <c r="A37" s="110"/>
      <c r="B37" s="104"/>
      <c r="C37" s="104"/>
      <c r="D37" s="104"/>
      <c r="E37" s="104"/>
      <c r="F37" s="104"/>
      <c r="G37" s="104"/>
      <c r="H37" s="104"/>
      <c r="I37" s="104"/>
      <c r="J37" s="104"/>
      <c r="K37" s="104"/>
      <c r="L37" s="104"/>
      <c r="M37" s="104"/>
      <c r="N37" s="104"/>
      <c r="O37" s="104"/>
      <c r="P37" s="104"/>
      <c r="Q37" s="104"/>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4"/>
      <c r="BI37" s="104"/>
      <c r="BJ37" s="104"/>
      <c r="BK37" s="104"/>
      <c r="BL37" s="104"/>
      <c r="BM37" s="104"/>
      <c r="BN37" s="104"/>
      <c r="BO37" s="104"/>
      <c r="BP37" s="104"/>
      <c r="BQ37" s="104"/>
      <c r="BR37" s="104"/>
      <c r="BS37" s="104"/>
      <c r="BT37" s="104"/>
      <c r="BU37" s="104"/>
      <c r="BV37" s="104"/>
      <c r="BW37" s="104"/>
    </row>
    <row r="38" spans="1:75" ht="21.75" customHeight="1" x14ac:dyDescent="0.3">
      <c r="A38" s="110"/>
      <c r="B38" s="104"/>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4"/>
      <c r="BM38" s="104"/>
      <c r="BN38" s="104"/>
      <c r="BO38" s="104"/>
      <c r="BP38" s="104"/>
      <c r="BQ38" s="104"/>
      <c r="BR38" s="104"/>
      <c r="BS38" s="104"/>
      <c r="BT38" s="104"/>
      <c r="BU38" s="104"/>
      <c r="BV38" s="104"/>
      <c r="BW38" s="104"/>
    </row>
    <row r="39" spans="1:75" ht="21.75" customHeight="1" x14ac:dyDescent="0.3">
      <c r="A39" s="110"/>
      <c r="B39" s="104"/>
      <c r="C39" s="104"/>
      <c r="D39" s="104"/>
      <c r="E39" s="104"/>
      <c r="F39" s="104"/>
      <c r="G39" s="104"/>
      <c r="H39" s="104"/>
      <c r="I39" s="104"/>
      <c r="J39" s="104"/>
      <c r="K39" s="104"/>
      <c r="L39" s="104"/>
      <c r="M39" s="104"/>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c r="BL39" s="104"/>
      <c r="BM39" s="104"/>
      <c r="BN39" s="104"/>
      <c r="BO39" s="104"/>
      <c r="BP39" s="104"/>
      <c r="BQ39" s="104"/>
      <c r="BR39" s="104"/>
      <c r="BS39" s="104"/>
      <c r="BT39" s="104"/>
      <c r="BU39" s="104"/>
      <c r="BV39" s="104"/>
      <c r="BW39" s="104"/>
    </row>
    <row r="40" spans="1:75" ht="21.75" customHeight="1" x14ac:dyDescent="0.3">
      <c r="A40" s="110"/>
      <c r="B40" s="104"/>
      <c r="C40" s="104"/>
      <c r="D40" s="104"/>
      <c r="E40" s="104"/>
      <c r="F40" s="104"/>
      <c r="G40" s="104"/>
      <c r="H40" s="104"/>
      <c r="I40" s="104"/>
      <c r="J40" s="104"/>
      <c r="K40" s="10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104"/>
      <c r="BN40" s="104"/>
      <c r="BO40" s="104"/>
      <c r="BP40" s="104"/>
      <c r="BQ40" s="104"/>
      <c r="BR40" s="104"/>
      <c r="BS40" s="104"/>
      <c r="BT40" s="104"/>
      <c r="BU40" s="104"/>
      <c r="BV40" s="104"/>
      <c r="BW40" s="104"/>
    </row>
    <row r="41" spans="1:75" ht="21.75" customHeight="1" x14ac:dyDescent="0.3">
      <c r="A41" s="110"/>
      <c r="B41" s="104"/>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row>
    <row r="42" spans="1:75" ht="21.75" customHeight="1" x14ac:dyDescent="0.3">
      <c r="A42" s="110"/>
      <c r="B42" s="104"/>
      <c r="C42" s="104"/>
      <c r="D42" s="104"/>
      <c r="E42" s="104"/>
      <c r="F42" s="104"/>
      <c r="G42" s="104"/>
      <c r="H42" s="104"/>
      <c r="I42" s="104"/>
      <c r="J42" s="104"/>
      <c r="K42" s="10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row>
    <row r="43" spans="1:75" ht="21.75" customHeight="1" x14ac:dyDescent="0.3">
      <c r="A43" s="110"/>
      <c r="B43" s="104"/>
      <c r="C43" s="104"/>
      <c r="D43" s="104"/>
      <c r="E43" s="104"/>
      <c r="F43" s="104"/>
      <c r="G43" s="104"/>
      <c r="H43" s="104"/>
      <c r="I43" s="104"/>
      <c r="J43" s="104"/>
      <c r="K43" s="10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104"/>
    </row>
    <row r="44" spans="1:75" ht="21.75" customHeight="1" x14ac:dyDescent="0.3">
      <c r="A44" s="110"/>
      <c r="B44" s="104"/>
      <c r="C44" s="104"/>
      <c r="D44" s="104"/>
      <c r="E44" s="104"/>
      <c r="F44" s="104"/>
      <c r="G44" s="104"/>
      <c r="H44" s="104"/>
      <c r="I44" s="104"/>
      <c r="J44" s="104"/>
      <c r="K44" s="104"/>
      <c r="L44" s="104"/>
      <c r="M44" s="104"/>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row>
    <row r="45" spans="1:75" ht="21.75" customHeight="1" x14ac:dyDescent="0.3">
      <c r="A45" s="110"/>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row>
    <row r="46" spans="1:75" ht="21.75" customHeight="1" x14ac:dyDescent="0.3">
      <c r="A46" s="110"/>
      <c r="B46" s="104"/>
      <c r="C46" s="104"/>
      <c r="D46" s="104"/>
      <c r="E46" s="104"/>
      <c r="F46" s="104"/>
      <c r="G46" s="104"/>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row>
    <row r="47" spans="1:75" ht="21.75" customHeight="1" x14ac:dyDescent="0.3">
      <c r="A47" s="110"/>
      <c r="B47" s="104"/>
      <c r="C47" s="104"/>
      <c r="D47" s="104"/>
      <c r="E47" s="104"/>
      <c r="F47" s="104"/>
      <c r="G47" s="104"/>
      <c r="H47" s="104"/>
      <c r="I47" s="104"/>
      <c r="J47" s="104"/>
      <c r="K47" s="10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row>
    <row r="48" spans="1:75" ht="21.75" customHeight="1" x14ac:dyDescent="0.3">
      <c r="A48" s="110"/>
      <c r="B48" s="104"/>
      <c r="C48" s="104"/>
      <c r="D48" s="104"/>
      <c r="E48" s="104"/>
      <c r="F48" s="104"/>
      <c r="G48" s="104"/>
      <c r="H48" s="104"/>
      <c r="I48" s="104"/>
      <c r="J48" s="104"/>
      <c r="K48" s="10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row>
    <row r="49" spans="1:75" ht="21.75" customHeight="1" x14ac:dyDescent="0.3">
      <c r="A49" s="110"/>
      <c r="B49" s="104"/>
      <c r="C49" s="104"/>
      <c r="D49" s="104"/>
      <c r="E49" s="104"/>
      <c r="F49" s="104"/>
      <c r="G49" s="104"/>
      <c r="H49" s="104"/>
      <c r="I49" s="104"/>
      <c r="J49" s="104"/>
      <c r="K49" s="104"/>
      <c r="L49" s="104"/>
      <c r="M49" s="104"/>
      <c r="N49" s="104"/>
      <c r="O49" s="104"/>
      <c r="P49" s="104"/>
      <c r="Q49" s="104"/>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row>
    <row r="50" spans="1:75" ht="21.75" customHeight="1" x14ac:dyDescent="0.3">
      <c r="A50" s="110"/>
      <c r="B50" s="104"/>
      <c r="C50" s="104"/>
      <c r="D50" s="104"/>
      <c r="E50" s="104"/>
      <c r="F50" s="104"/>
      <c r="G50" s="104"/>
      <c r="H50" s="104"/>
      <c r="I50" s="104"/>
      <c r="J50" s="104"/>
      <c r="K50" s="104"/>
      <c r="L50" s="104"/>
      <c r="M50" s="104"/>
      <c r="N50" s="104"/>
      <c r="O50" s="104"/>
      <c r="P50" s="104"/>
      <c r="Q50" s="104"/>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row>
  </sheetData>
  <sheetProtection password="E4C3" sheet="1" objects="1" scenarios="1" selectLockedCells="1" selectUnlockedCells="1"/>
  <pageMargins left="0.11811023622047245" right="0.11811023622047245" top="0.35433070866141736" bottom="0.35433070866141736" header="0.31496062992125984" footer="0.31496062992125984"/>
  <pageSetup paperSize="9" scale="6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2</vt:i4>
      </vt:variant>
    </vt:vector>
  </HeadingPairs>
  <TitlesOfParts>
    <vt:vector size="4" baseType="lpstr">
      <vt:lpstr>סל בע"ד </vt:lpstr>
      <vt:lpstr>הוראות מלוי הצעת המחיר</vt:lpstr>
      <vt:lpstr>'הוראות מלוי הצעת המחיר'!WPrint_Area_W</vt:lpstr>
      <vt:lpstr>'סל בע"ד '!WPrint_Area_W</vt:lpstr>
    </vt:vector>
  </TitlesOfParts>
  <Company>Israel Prison Services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Masters</dc:creator>
  <cp:lastModifiedBy>Masters</cp:lastModifiedBy>
  <cp:lastPrinted>2013-11-26T08:30:56Z</cp:lastPrinted>
  <dcterms:created xsi:type="dcterms:W3CDTF">2013-11-03T08:04:27Z</dcterms:created>
  <dcterms:modified xsi:type="dcterms:W3CDTF">2013-11-26T11:03:55Z</dcterms:modified>
</cp:coreProperties>
</file>